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F56\Fotball\Web\2019 NY WEB - Hjelpedokumenter\"/>
    </mc:Choice>
  </mc:AlternateContent>
  <bookViews>
    <workbookView xWindow="135" yWindow="525" windowWidth="22710" windowHeight="8940" activeTab="1"/>
  </bookViews>
  <sheets>
    <sheet name="Attendance" sheetId="10" r:id="rId1"/>
    <sheet name="OFFENSE Phase 1" sheetId="9" r:id="rId2"/>
    <sheet name="DEFENSE Phase 1" sheetId="7" r:id="rId3"/>
    <sheet name="M27.4" sheetId="2" r:id="rId4"/>
    <sheet name="Ex. 1" sheetId="3" r:id="rId5"/>
    <sheet name="Ex. 2" sheetId="4" r:id="rId6"/>
    <sheet name="Ex. 3" sheetId="5" r:id="rId7"/>
    <sheet name="Ex. 4" sheetId="6" r:id="rId8"/>
  </sheets>
  <calcPr calcId="152511"/>
</workbook>
</file>

<file path=xl/calcChain.xml><?xml version="1.0" encoding="utf-8"?>
<calcChain xmlns="http://schemas.openxmlformats.org/spreadsheetml/2006/main">
  <c r="AP63" i="10" l="1"/>
  <c r="AM63" i="10"/>
  <c r="AM67" i="10" s="1"/>
  <c r="AL63" i="10"/>
  <c r="AL67" i="10" s="1"/>
  <c r="AK63" i="10"/>
  <c r="AK67" i="10" s="1"/>
  <c r="AJ63" i="10"/>
  <c r="AJ67" i="10" s="1"/>
  <c r="AI63" i="10"/>
  <c r="AI67" i="10" s="1"/>
  <c r="AH63" i="10"/>
  <c r="AH67" i="10" s="1"/>
  <c r="AG63" i="10"/>
  <c r="AG67" i="10" s="1"/>
  <c r="AF63" i="10"/>
  <c r="AF67" i="10" s="1"/>
  <c r="AE63" i="10"/>
  <c r="AE67" i="10" s="1"/>
  <c r="AD63" i="10"/>
  <c r="AD67" i="10" s="1"/>
  <c r="AC63" i="10"/>
  <c r="AC67" i="10" s="1"/>
  <c r="AB63" i="10"/>
  <c r="AB67" i="10" s="1"/>
  <c r="AA63" i="10"/>
  <c r="AA67" i="10" s="1"/>
  <c r="Z63" i="10"/>
  <c r="Z67" i="10" s="1"/>
  <c r="Y63" i="10"/>
  <c r="Y67" i="10" s="1"/>
  <c r="X63" i="10"/>
  <c r="X67" i="10" s="1"/>
  <c r="W63" i="10"/>
  <c r="W67" i="10" s="1"/>
  <c r="V63" i="10"/>
  <c r="U63" i="10"/>
  <c r="T63" i="10"/>
  <c r="S63" i="10"/>
  <c r="R63" i="10"/>
  <c r="Q63" i="10"/>
  <c r="P63" i="10"/>
  <c r="G63" i="10"/>
  <c r="F63" i="10"/>
  <c r="AO61" i="10"/>
  <c r="AO60" i="10"/>
  <c r="AO59" i="10"/>
  <c r="AO58" i="10"/>
  <c r="AQ58" i="10" s="1"/>
  <c r="AO57" i="10"/>
  <c r="AQ57" i="10" s="1"/>
  <c r="AO56" i="10"/>
  <c r="AQ56" i="10" s="1"/>
  <c r="AO55" i="10"/>
  <c r="AQ55" i="10" s="1"/>
  <c r="AO54" i="10"/>
  <c r="AQ54" i="10" s="1"/>
  <c r="AO53" i="10"/>
  <c r="AQ53" i="10" s="1"/>
  <c r="AO52" i="10"/>
  <c r="AQ52" i="10" s="1"/>
  <c r="AO51" i="10"/>
  <c r="AQ51" i="10" s="1"/>
  <c r="AO50" i="10"/>
  <c r="AQ50" i="10" s="1"/>
  <c r="AO49" i="10"/>
  <c r="AO48" i="10"/>
  <c r="AQ48" i="10" s="1"/>
  <c r="AO47" i="10"/>
  <c r="AQ47" i="10" s="1"/>
  <c r="AO46" i="10"/>
  <c r="AQ46" i="10" s="1"/>
  <c r="AQ45" i="10"/>
  <c r="AO45" i="10"/>
  <c r="AO44" i="10"/>
  <c r="AO43" i="10"/>
  <c r="AQ42" i="10"/>
  <c r="AO42" i="10"/>
  <c r="AO41" i="10"/>
  <c r="AQ41" i="10" s="1"/>
  <c r="AO40" i="10"/>
  <c r="AQ40" i="10" s="1"/>
  <c r="AO39" i="10"/>
  <c r="AQ39" i="10" s="1"/>
  <c r="AQ38" i="10"/>
  <c r="AO38" i="10"/>
  <c r="AO37" i="10"/>
  <c r="AQ37" i="10" s="1"/>
  <c r="AO36" i="10"/>
  <c r="AO35" i="10"/>
  <c r="AQ35" i="10" s="1"/>
  <c r="AO34" i="10"/>
  <c r="AQ34" i="10" s="1"/>
  <c r="AO33" i="10"/>
  <c r="AO32" i="10"/>
  <c r="AO31" i="10"/>
  <c r="AO30" i="10"/>
  <c r="AO29" i="10"/>
  <c r="AQ29" i="10" s="1"/>
  <c r="AO28" i="10"/>
  <c r="AQ28" i="10" s="1"/>
  <c r="AO27" i="10"/>
  <c r="AQ27" i="10" s="1"/>
  <c r="AO26" i="10"/>
  <c r="AQ26" i="10" s="1"/>
  <c r="AO25" i="10"/>
  <c r="AQ25" i="10" s="1"/>
  <c r="AO24" i="10"/>
  <c r="AQ24" i="10" s="1"/>
  <c r="AO23" i="10"/>
  <c r="AQ23" i="10" s="1"/>
  <c r="AO22" i="10"/>
  <c r="AQ22" i="10" s="1"/>
  <c r="AO21" i="10"/>
  <c r="AQ21" i="10" s="1"/>
  <c r="AO20" i="10"/>
  <c r="AQ20" i="10" s="1"/>
  <c r="AO19" i="10"/>
  <c r="AQ19" i="10" s="1"/>
  <c r="AO18" i="10"/>
  <c r="AQ18" i="10" s="1"/>
  <c r="AO17" i="10"/>
  <c r="AQ17" i="10" s="1"/>
  <c r="AO16" i="10"/>
  <c r="AQ16" i="10" s="1"/>
  <c r="AO15" i="10"/>
  <c r="AQ15" i="10" s="1"/>
  <c r="AO14" i="10"/>
  <c r="AQ14" i="10" s="1"/>
  <c r="AO13" i="10"/>
  <c r="AQ13" i="10" s="1"/>
  <c r="AO12" i="10"/>
  <c r="AQ12" i="10" s="1"/>
  <c r="AO11" i="10"/>
  <c r="AQ11" i="10" s="1"/>
  <c r="AO10" i="10"/>
  <c r="AQ10" i="10" s="1"/>
  <c r="AO9" i="10"/>
  <c r="AQ9" i="10" s="1"/>
  <c r="AO63" i="10" l="1"/>
  <c r="AQ63" i="10" s="1"/>
  <c r="S30" i="6" l="1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A9" i="6"/>
  <c r="K9" i="6" s="1"/>
  <c r="S8" i="6"/>
  <c r="R8" i="6"/>
  <c r="K7" i="6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6" i="5"/>
  <c r="S15" i="5"/>
  <c r="S14" i="5"/>
  <c r="S13" i="5"/>
  <c r="S12" i="5"/>
  <c r="S11" i="5"/>
  <c r="S10" i="5"/>
  <c r="S9" i="5"/>
  <c r="A9" i="5"/>
  <c r="K9" i="5" s="1"/>
  <c r="S8" i="5"/>
  <c r="R8" i="5"/>
  <c r="K7" i="5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6" i="4"/>
  <c r="S15" i="4"/>
  <c r="S14" i="4"/>
  <c r="S13" i="4"/>
  <c r="S12" i="4"/>
  <c r="S11" i="4"/>
  <c r="S10" i="4"/>
  <c r="S9" i="4"/>
  <c r="A9" i="4"/>
  <c r="S8" i="4"/>
  <c r="R8" i="4"/>
  <c r="K7" i="4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6" i="3"/>
  <c r="S15" i="3"/>
  <c r="S14" i="3"/>
  <c r="S13" i="3"/>
  <c r="S12" i="3"/>
  <c r="S11" i="3"/>
  <c r="S10" i="3"/>
  <c r="S9" i="3"/>
  <c r="A9" i="3"/>
  <c r="S8" i="3"/>
  <c r="R8" i="3"/>
  <c r="K7" i="3"/>
  <c r="S25" i="2"/>
  <c r="S24" i="2"/>
  <c r="S23" i="2"/>
  <c r="S22" i="2"/>
  <c r="S21" i="2"/>
  <c r="S20" i="2"/>
  <c r="S18" i="2"/>
  <c r="S17" i="2"/>
  <c r="S16" i="2"/>
  <c r="S15" i="2"/>
  <c r="S14" i="2"/>
  <c r="S13" i="2"/>
  <c r="S12" i="2"/>
  <c r="S11" i="2"/>
  <c r="A11" i="2"/>
  <c r="K11" i="2" s="1"/>
  <c r="S10" i="2"/>
  <c r="R10" i="2"/>
  <c r="K9" i="2"/>
  <c r="R9" i="6" l="1"/>
  <c r="R11" i="2"/>
  <c r="R9" i="5"/>
  <c r="K9" i="4"/>
  <c r="R9" i="4"/>
  <c r="K9" i="3"/>
  <c r="R9" i="3"/>
  <c r="A10" i="4"/>
  <c r="A10" i="3"/>
  <c r="A12" i="2"/>
  <c r="A10" i="5"/>
  <c r="A10" i="6"/>
  <c r="K12" i="2" l="1"/>
  <c r="A13" i="2"/>
  <c r="R12" i="2"/>
  <c r="K10" i="5"/>
  <c r="A11" i="5"/>
  <c r="R10" i="5"/>
  <c r="K10" i="3"/>
  <c r="R10" i="3"/>
  <c r="A11" i="3"/>
  <c r="K10" i="6"/>
  <c r="R10" i="6"/>
  <c r="A11" i="6"/>
  <c r="K10" i="4"/>
  <c r="R10" i="4"/>
  <c r="A11" i="4"/>
  <c r="K11" i="4" l="1"/>
  <c r="R11" i="4"/>
  <c r="A12" i="4"/>
  <c r="K11" i="6"/>
  <c r="A12" i="6"/>
  <c r="R11" i="6"/>
  <c r="K13" i="2"/>
  <c r="A14" i="2"/>
  <c r="R13" i="2"/>
  <c r="K11" i="3"/>
  <c r="R11" i="3"/>
  <c r="A12" i="3"/>
  <c r="K11" i="5"/>
  <c r="R11" i="5"/>
  <c r="A12" i="5"/>
  <c r="R12" i="5" l="1"/>
  <c r="K12" i="5"/>
  <c r="A13" i="5"/>
  <c r="K12" i="3"/>
  <c r="R12" i="3"/>
  <c r="A13" i="3"/>
  <c r="K14" i="2"/>
  <c r="A15" i="2"/>
  <c r="R14" i="2"/>
  <c r="K12" i="4"/>
  <c r="R12" i="4"/>
  <c r="A13" i="4"/>
  <c r="K12" i="6"/>
  <c r="R12" i="6"/>
  <c r="A13" i="6"/>
  <c r="K13" i="4" l="1"/>
  <c r="R13" i="4"/>
  <c r="A14" i="4"/>
  <c r="K15" i="2"/>
  <c r="A16" i="2"/>
  <c r="R15" i="2"/>
  <c r="K13" i="6"/>
  <c r="A14" i="6"/>
  <c r="R13" i="6"/>
  <c r="K13" i="5"/>
  <c r="R13" i="5"/>
  <c r="A14" i="5"/>
  <c r="K13" i="3"/>
  <c r="R13" i="3"/>
  <c r="A14" i="3"/>
  <c r="K14" i="3" l="1"/>
  <c r="R14" i="3"/>
  <c r="A15" i="3"/>
  <c r="K14" i="4"/>
  <c r="R14" i="4"/>
  <c r="A15" i="4"/>
  <c r="A15" i="5"/>
  <c r="R14" i="5"/>
  <c r="A15" i="6"/>
  <c r="R14" i="6"/>
  <c r="K16" i="2"/>
  <c r="A17" i="2"/>
  <c r="R16" i="2"/>
  <c r="K17" i="2" l="1"/>
  <c r="A18" i="2"/>
  <c r="R17" i="2"/>
  <c r="A16" i="5"/>
  <c r="R15" i="5"/>
  <c r="K15" i="3"/>
  <c r="R15" i="3"/>
  <c r="A16" i="3"/>
  <c r="K15" i="4"/>
  <c r="R15" i="4"/>
  <c r="A16" i="4"/>
  <c r="R15" i="6"/>
  <c r="A16" i="6"/>
  <c r="R16" i="5" l="1"/>
  <c r="A17" i="5"/>
  <c r="K16" i="3"/>
  <c r="R16" i="3"/>
  <c r="A17" i="3"/>
  <c r="K16" i="4"/>
  <c r="R16" i="4"/>
  <c r="A17" i="4"/>
  <c r="K18" i="2"/>
  <c r="A19" i="2"/>
  <c r="R18" i="2"/>
  <c r="R16" i="6"/>
  <c r="A17" i="6"/>
  <c r="K17" i="4" l="1"/>
  <c r="A18" i="4"/>
  <c r="R17" i="4"/>
  <c r="A20" i="2"/>
  <c r="K19" i="2"/>
  <c r="R19" i="2"/>
  <c r="R17" i="5"/>
  <c r="K17" i="5"/>
  <c r="A18" i="5"/>
  <c r="R17" i="6"/>
  <c r="A18" i="6"/>
  <c r="K17" i="6"/>
  <c r="K17" i="3"/>
  <c r="A18" i="3"/>
  <c r="R17" i="3"/>
  <c r="A21" i="2" l="1"/>
  <c r="A22" i="2" s="1"/>
  <c r="A23" i="2" s="1"/>
  <c r="A24" i="2" s="1"/>
  <c r="A25" i="2" s="1"/>
  <c r="R20" i="2"/>
  <c r="K20" i="2"/>
  <c r="R18" i="6"/>
  <c r="A19" i="6"/>
  <c r="K18" i="6"/>
  <c r="R18" i="3"/>
  <c r="A19" i="3"/>
  <c r="K18" i="3"/>
  <c r="R18" i="4"/>
  <c r="A19" i="4"/>
  <c r="K18" i="4"/>
  <c r="K18" i="5"/>
  <c r="A19" i="5"/>
  <c r="R18" i="5"/>
  <c r="R19" i="4" l="1"/>
  <c r="A20" i="4"/>
  <c r="K19" i="4"/>
  <c r="R19" i="3"/>
  <c r="A20" i="3"/>
  <c r="K19" i="3"/>
  <c r="K19" i="5"/>
  <c r="R19" i="5"/>
  <c r="A20" i="5"/>
  <c r="R19" i="6"/>
  <c r="A20" i="6"/>
  <c r="K19" i="6"/>
  <c r="R21" i="2"/>
  <c r="K21" i="2"/>
  <c r="R20" i="6" l="1"/>
  <c r="A21" i="6"/>
  <c r="K20" i="6"/>
  <c r="R20" i="4"/>
  <c r="A21" i="4"/>
  <c r="K20" i="4"/>
  <c r="K20" i="5"/>
  <c r="A21" i="5"/>
  <c r="R20" i="5"/>
  <c r="R20" i="3"/>
  <c r="A21" i="3"/>
  <c r="K20" i="3"/>
  <c r="R21" i="5" l="1"/>
  <c r="K21" i="5"/>
  <c r="A22" i="5"/>
  <c r="R21" i="3"/>
  <c r="A22" i="3"/>
  <c r="K21" i="3"/>
  <c r="R21" i="6"/>
  <c r="A22" i="6"/>
  <c r="K21" i="6"/>
  <c r="R21" i="4"/>
  <c r="A22" i="4"/>
  <c r="K21" i="4"/>
  <c r="R22" i="6" l="1"/>
  <c r="A23" i="6"/>
  <c r="K22" i="6"/>
  <c r="K22" i="5"/>
  <c r="R22" i="5"/>
  <c r="A23" i="5"/>
  <c r="A23" i="3"/>
  <c r="R22" i="3"/>
  <c r="R22" i="4"/>
  <c r="A23" i="4"/>
  <c r="K22" i="4"/>
  <c r="A24" i="3" l="1"/>
  <c r="R23" i="3"/>
  <c r="A24" i="4"/>
  <c r="R23" i="4"/>
  <c r="K23" i="5"/>
  <c r="A24" i="5"/>
  <c r="R23" i="5"/>
  <c r="R23" i="6"/>
  <c r="A24" i="6"/>
  <c r="K23" i="6"/>
  <c r="A25" i="4" l="1"/>
  <c r="R24" i="4"/>
  <c r="K24" i="5"/>
  <c r="R24" i="5"/>
  <c r="A25" i="5"/>
  <c r="R24" i="6"/>
  <c r="K24" i="6"/>
  <c r="A25" i="6"/>
  <c r="R24" i="3"/>
  <c r="A25" i="3"/>
  <c r="K25" i="5" l="1"/>
  <c r="A26" i="5"/>
  <c r="R25" i="5"/>
  <c r="R25" i="4"/>
  <c r="A26" i="4"/>
  <c r="K25" i="3"/>
  <c r="R25" i="3"/>
  <c r="A26" i="3"/>
  <c r="R25" i="6"/>
  <c r="A26" i="6"/>
  <c r="K25" i="6"/>
  <c r="K26" i="3" l="1"/>
  <c r="R26" i="3"/>
  <c r="A27" i="3"/>
  <c r="R26" i="6"/>
  <c r="A27" i="6"/>
  <c r="R26" i="5"/>
  <c r="K26" i="5"/>
  <c r="A27" i="5"/>
  <c r="R26" i="4"/>
  <c r="A27" i="4"/>
  <c r="A28" i="6" l="1"/>
  <c r="R27" i="6"/>
  <c r="A28" i="4"/>
  <c r="R27" i="4"/>
  <c r="K27" i="5"/>
  <c r="A28" i="5"/>
  <c r="R27" i="5"/>
  <c r="K27" i="3"/>
  <c r="R27" i="3"/>
  <c r="A28" i="3"/>
  <c r="R22" i="2"/>
  <c r="A29" i="4" l="1"/>
  <c r="R28" i="4"/>
  <c r="R23" i="2"/>
  <c r="R28" i="3"/>
  <c r="A29" i="3"/>
  <c r="A29" i="5"/>
  <c r="R28" i="5"/>
  <c r="A29" i="6"/>
  <c r="R28" i="6"/>
  <c r="R25" i="2" l="1"/>
  <c r="R24" i="2"/>
  <c r="A30" i="3"/>
  <c r="R30" i="3" s="1"/>
  <c r="R29" i="3"/>
  <c r="A30" i="5"/>
  <c r="R30" i="5" s="1"/>
  <c r="R29" i="5"/>
  <c r="R29" i="6"/>
  <c r="A30" i="6"/>
  <c r="R30" i="6" s="1"/>
  <c r="R29" i="4"/>
  <c r="A30" i="4"/>
  <c r="R30" i="4" s="1"/>
</calcChain>
</file>

<file path=xl/comments1.xml><?xml version="1.0" encoding="utf-8"?>
<comments xmlns="http://schemas.openxmlformats.org/spreadsheetml/2006/main">
  <authors>
    <author>Benestad-Johansen, Jorgen</author>
  </authors>
  <commentList>
    <comment ref="R16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NY. Kompis med Lasse</t>
        </r>
      </text>
    </comment>
    <comment ref="R17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Ny. Kompis med Jonas</t>
        </r>
      </text>
    </comment>
    <comment ref="S18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NY! Kompis med Erlend</t>
        </r>
      </text>
    </comment>
    <comment ref="S19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NY. Kompis med August</t>
        </r>
      </text>
    </comment>
    <comment ref="A51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Mail fra Eivind 11. mars</t>
        </r>
      </text>
    </comment>
    <comment ref="A52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Hyggelig mail fra Andy, mener at Jamie kanskje finner interessen for Amfoot igjen senere.
</t>
        </r>
      </text>
    </comment>
    <comment ref="A53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Mail fra Tan 11. mars
</t>
        </r>
      </text>
    </comment>
    <comment ref="F54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Marcus tok med kontrakt til Tim</t>
        </r>
      </text>
    </comment>
    <comment ref="A55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Mail fra Egdar 10. mars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Filip var syk, men pappa kom
</t>
        </r>
      </text>
    </comment>
    <comment ref="A57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Kristoffer og Martin gir seg pga andre idretter og kostnader. Helt grei avgang, komm å sa det til meg på trening selv.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Benestad-Johansen, Jorgen:</t>
        </r>
        <r>
          <rPr>
            <sz val="9"/>
            <color indexed="81"/>
            <rFont val="Tahoma"/>
            <family val="2"/>
          </rPr>
          <t xml:space="preserve">
Onkel Svend var med.</t>
        </r>
      </text>
    </comment>
  </commentList>
</comments>
</file>

<file path=xl/sharedStrings.xml><?xml version="1.0" encoding="utf-8"?>
<sst xmlns="http://schemas.openxmlformats.org/spreadsheetml/2006/main" count="529" uniqueCount="300">
  <si>
    <t>NORWAY NATIONAL TEAM 2015</t>
  </si>
  <si>
    <t>Spec Teams: Basic:Punt return blocking. Punt kick steps</t>
  </si>
  <si>
    <t>Spec Teams: Basic:Punt team steps against punt rush and blocking scheme/ Kickoff return blocking</t>
  </si>
  <si>
    <t>FOOTBALL</t>
  </si>
  <si>
    <t>Defense Box:</t>
  </si>
  <si>
    <t>(DL) Base, Wood, Rain, Air, Fire - (LB) Wolf, Missle A, Whistle B, Knut, Lane</t>
  </si>
  <si>
    <t>Camp Vallhall</t>
  </si>
  <si>
    <t>(DL) Base, Wood, Rain, Air - (LB) Will, Wolf, Missle A, Whistle B, Knut</t>
  </si>
  <si>
    <t>Defense Cover:</t>
  </si>
  <si>
    <t>Dato: 14 Feb 2015</t>
  </si>
  <si>
    <t>7 Cabo, 1 Loco</t>
  </si>
  <si>
    <t>Film (RED)</t>
  </si>
  <si>
    <t>Offense PrePractice:</t>
  </si>
  <si>
    <t>QB-Stance, Progression Drill, Pre Snap Calls,snap, Cadence,</t>
  </si>
  <si>
    <t>OL: Stance, Steps Snaps</t>
  </si>
  <si>
    <t>Trening 2</t>
  </si>
  <si>
    <t>Trening 1</t>
  </si>
  <si>
    <t>Eqmt.: FULL</t>
  </si>
  <si>
    <t>Offense Installation: DEFAULT</t>
  </si>
  <si>
    <t>24/45 Power, 30/31 Trap, 26/47 Counter                                                                                                                                   045</t>
  </si>
  <si>
    <t>QB Warm Up:</t>
  </si>
  <si>
    <t xml:space="preserve">Tom House Shoulder &amp; Scap W/U, Hershieser Drill, Rocker Drill, Double Knee, Hips in Concrete, Line Drills </t>
  </si>
  <si>
    <t>TIME</t>
  </si>
  <si>
    <t>MIN</t>
  </si>
  <si>
    <t>QB</t>
  </si>
  <si>
    <t>WR</t>
  </si>
  <si>
    <t>WB</t>
  </si>
  <si>
    <t>FB</t>
  </si>
  <si>
    <t>OL</t>
  </si>
  <si>
    <t>DL</t>
  </si>
  <si>
    <t>OLB</t>
  </si>
  <si>
    <t>ILB</t>
  </si>
  <si>
    <t>S</t>
  </si>
  <si>
    <t>CB</t>
  </si>
  <si>
    <t>Warm- Up</t>
  </si>
  <si>
    <t>Pre Practice</t>
  </si>
  <si>
    <t>Trening 3</t>
  </si>
  <si>
    <t>Eqmt.: HATS ONLY</t>
  </si>
  <si>
    <t>Special Teams Curcuit</t>
  </si>
  <si>
    <t>Special Teams Curcuit:</t>
  </si>
  <si>
    <t>30/31 Trap.                                                ,,,                                                                                 Hill / Harry                                                                                                                                  Black / Brown, 9, 4</t>
  </si>
  <si>
    <t>Stance, Steps</t>
  </si>
  <si>
    <t>Spec Teams: KOR Blocking</t>
  </si>
  <si>
    <t>7 Cabo, 1 Loco, Orbit Mix</t>
  </si>
  <si>
    <t>Special Teams Curcuit (Film the largest group)</t>
  </si>
  <si>
    <t>Trening 4</t>
  </si>
  <si>
    <t>Special Teams Install: Punt</t>
  </si>
  <si>
    <t xml:space="preserve">Green/Gold, A/C Wide, Trips?                                                                                                                          </t>
  </si>
  <si>
    <t>Special Teams Install: KOR</t>
  </si>
  <si>
    <t>Stance and steps, wash drill</t>
  </si>
  <si>
    <t>Special Teams Install:KOR</t>
  </si>
  <si>
    <t>Special Teams Install: Punt/Punt Return/Field Goal</t>
  </si>
  <si>
    <t>FG</t>
  </si>
  <si>
    <t>Run Install: Trap, Power, Counter</t>
  </si>
  <si>
    <t>Indy: Press Release/ Ball drills Route review</t>
  </si>
  <si>
    <t>Quarter and Half throws
Screen Install</t>
  </si>
  <si>
    <t>Indy: Hand drills, route review</t>
  </si>
  <si>
    <t>Stance, step, striking, levelage</t>
  </si>
  <si>
    <t>Indy: Ball security</t>
  </si>
  <si>
    <t>Combo blocks</t>
  </si>
  <si>
    <t>Pull step, Run install</t>
  </si>
  <si>
    <t>Indy: Push Pull</t>
  </si>
  <si>
    <t>Indy: B;ock Recognition</t>
  </si>
  <si>
    <t>Indy: Back Pedal/ Ball drills</t>
  </si>
  <si>
    <t>Special Teams Install: KO</t>
  </si>
  <si>
    <t>Indy: Stripping Ball, Shuttle /Shuffle Drills</t>
  </si>
  <si>
    <t>Special Teams Install:KO</t>
  </si>
  <si>
    <t>Inside Run</t>
  </si>
  <si>
    <t>1 on 1 w DBs</t>
  </si>
  <si>
    <t>Trening 5</t>
  </si>
  <si>
    <t>Inside Run
DL/LB/S</t>
  </si>
  <si>
    <t>Run install w-FB/OL</t>
  </si>
  <si>
    <t>1 on 1
DB/WR</t>
  </si>
  <si>
    <t>Stalkblock drill : Mirror and engage, Press release</t>
  </si>
  <si>
    <t>Run install - 30/31 Trap</t>
  </si>
  <si>
    <t>Indy: Drop back pass coverage</t>
  </si>
  <si>
    <t xml:space="preserve">Indy: Hands </t>
  </si>
  <si>
    <t>Indy: Man Coverage</t>
  </si>
  <si>
    <t>Pass Install: 0, 1, 2, P3, p86, 045</t>
  </si>
  <si>
    <t>Fire/ Flame 0, 1, 2, P3, P68/86 045</t>
  </si>
  <si>
    <t>7 on 7</t>
  </si>
  <si>
    <t>Install: Line Stunts/ Gap Penetration</t>
  </si>
  <si>
    <t>Pass Install: 0, 1, 2, p3, P86, 045</t>
  </si>
  <si>
    <t>Pass Pro W/ B Backs</t>
  </si>
  <si>
    <t xml:space="preserve">Stance'n'Steps, snap count </t>
  </si>
  <si>
    <t>OL/DL/FB
1 on 1's</t>
  </si>
  <si>
    <t>Install: Base, Rain, Wood, Air, Fire</t>
  </si>
  <si>
    <t xml:space="preserve">Special Teams Situation. </t>
  </si>
  <si>
    <t>Special Teams Situation</t>
  </si>
  <si>
    <t>Install: 7 Cabo, 1 Loco, Orbit Mix</t>
  </si>
  <si>
    <t>Install: 1 Loco, Orbit mix</t>
  </si>
  <si>
    <t>4, 9 Install</t>
  </si>
  <si>
    <t>Pass install</t>
  </si>
  <si>
    <t>Pass install - Black/ Brown, Hill/Harry</t>
  </si>
  <si>
    <t>Offense Install on Air</t>
  </si>
  <si>
    <t>Indy: Stunt/Blitz Synchronization</t>
  </si>
  <si>
    <t>Install: Full Calls</t>
  </si>
  <si>
    <t>Indy: Orbit Mix Coverage</t>
  </si>
  <si>
    <t>Indy: Pocket Awareness</t>
  </si>
  <si>
    <t>Special Teams Situations (incl. OL)</t>
  </si>
  <si>
    <t>WATER</t>
  </si>
  <si>
    <t>Special Teams Situatios</t>
  </si>
  <si>
    <t>Repeat Install On Air (Focus is speed execution) 2 hudles</t>
  </si>
  <si>
    <t>Indy: Block recognition, redirect aginst draw, pass and run</t>
  </si>
  <si>
    <t>Indy:  Fast Screen Footwork</t>
  </si>
  <si>
    <t>Special Teams Situations</t>
  </si>
  <si>
    <t>Wash drill</t>
  </si>
  <si>
    <t>Indy: Cabo and Orbit Mix- Routes</t>
  </si>
  <si>
    <t>TEAM</t>
  </si>
  <si>
    <t>Indy Install Fast screen, plus route review</t>
  </si>
  <si>
    <t>Indy Install fast screen,plus route review</t>
  </si>
  <si>
    <t>1 on 1 w LB/RB</t>
  </si>
  <si>
    <t>Indy: Catch drill, upper torso flex.</t>
  </si>
  <si>
    <t>Indy</t>
  </si>
  <si>
    <t xml:space="preserve">TEAM </t>
  </si>
  <si>
    <t xml:space="preserve"> 1 on 1 w WR/DB</t>
  </si>
  <si>
    <t>1 on 1 OL vs DL - Run</t>
  </si>
  <si>
    <t>Indy: Run Block/Get Skinny/</t>
  </si>
  <si>
    <t>Indy: Cut Blocking/Get Skinny/Hand Drills/Blitz Polish</t>
  </si>
  <si>
    <t xml:space="preserve">Indy: Man to Man/Zone Drops/Orbit Mix </t>
  </si>
  <si>
    <t>1 on 1 OL vs DL - Pass focus</t>
  </si>
  <si>
    <t>OFF - stretch OC + DC + HC</t>
  </si>
  <si>
    <t>Run walk through</t>
  </si>
  <si>
    <t>OFF - stretch/ Yoga OC + DC + HC</t>
  </si>
  <si>
    <t>OFF- HC, OC, DC, STC + pos. coach wrap up</t>
  </si>
  <si>
    <t>Stretch</t>
  </si>
  <si>
    <t>Offensive Focus</t>
  </si>
  <si>
    <t>Blocking</t>
  </si>
  <si>
    <t>Catching</t>
  </si>
  <si>
    <t>Ball handling</t>
  </si>
  <si>
    <t>Throwing</t>
  </si>
  <si>
    <t>Form Running</t>
  </si>
  <si>
    <t>Route Running</t>
  </si>
  <si>
    <t>Change of Direction</t>
  </si>
  <si>
    <t>Scheme 101</t>
  </si>
  <si>
    <t>Monday 20/4</t>
  </si>
  <si>
    <t>Wednesday 22/4</t>
  </si>
  <si>
    <t>Monday 27/4</t>
  </si>
  <si>
    <t>Wednesday 29/4</t>
  </si>
  <si>
    <t>Monday 4/5</t>
  </si>
  <si>
    <t>Wednesday 6/5</t>
  </si>
  <si>
    <t>Monday 11/5</t>
  </si>
  <si>
    <t>Wednesday 13/5</t>
  </si>
  <si>
    <t>Monday 18/5</t>
  </si>
  <si>
    <t>Wednesday 20/5</t>
  </si>
  <si>
    <t>Defensive Focus</t>
  </si>
  <si>
    <t>Stance/ steps</t>
  </si>
  <si>
    <t>Break down/ feet</t>
  </si>
  <si>
    <t>Shuffle</t>
  </si>
  <si>
    <t>Hip turns</t>
  </si>
  <si>
    <t>T- feet</t>
  </si>
  <si>
    <t>Ball skills</t>
  </si>
  <si>
    <t>Persuit</t>
  </si>
  <si>
    <t>Stance/ Steps</t>
  </si>
  <si>
    <t>Drills/ activities:</t>
  </si>
  <si>
    <t>TB</t>
  </si>
  <si>
    <t>HB</t>
  </si>
  <si>
    <t xml:space="preserve">Spec Teams: </t>
  </si>
  <si>
    <t>Defense:</t>
  </si>
  <si>
    <t>Offense :</t>
  </si>
  <si>
    <t xml:space="preserve">Offense Installation: </t>
  </si>
  <si>
    <t>Defense Installation:</t>
  </si>
  <si>
    <t>Eqmt.: NONE</t>
  </si>
  <si>
    <t>Offense Curcuit</t>
  </si>
  <si>
    <t>Rotate QB prospects</t>
  </si>
  <si>
    <t>Pass Offense on air</t>
  </si>
  <si>
    <r>
      <rPr>
        <b/>
        <sz val="7"/>
        <color rgb="FF000000"/>
        <rFont val="Arial"/>
        <family val="2"/>
      </rPr>
      <t>Simple run on air.</t>
    </r>
    <r>
      <rPr>
        <sz val="7"/>
        <color rgb="FF000000"/>
        <rFont val="Arial"/>
        <family val="2"/>
      </rPr>
      <t xml:space="preserve"> Rotate players in all positions. Coach be QB</t>
    </r>
  </si>
  <si>
    <t>Repeat Routes  - Group 1</t>
  </si>
  <si>
    <t>Walk n Talk run game - Group 2</t>
  </si>
  <si>
    <t>Walk n Talk run game - Group 1</t>
  </si>
  <si>
    <r>
      <rPr>
        <b/>
        <sz val="7"/>
        <color rgb="FF000000"/>
        <rFont val="Arial"/>
        <family val="2"/>
      </rPr>
      <t>Simple run on air.</t>
    </r>
    <r>
      <rPr>
        <sz val="7"/>
        <color rgb="FF000000"/>
        <rFont val="Arial"/>
        <family val="2"/>
      </rPr>
      <t xml:space="preserve"> Rotate players in all positions. Try several QBs</t>
    </r>
  </si>
  <si>
    <t>Repeat Routes  - Group 2</t>
  </si>
  <si>
    <t>Pass Offense on air - Coach be QB</t>
  </si>
  <si>
    <r>
      <rPr>
        <b/>
        <sz val="8"/>
        <color rgb="FF000000"/>
        <rFont val="Arial"/>
        <family val="2"/>
      </rPr>
      <t>9 on 9 Touch football</t>
    </r>
    <r>
      <rPr>
        <sz val="8"/>
        <color rgb="FF000000"/>
        <rFont val="Arial"/>
        <family val="2"/>
      </rPr>
      <t xml:space="preserve">  - FUN. No need to stress with things they just learned. Let them try to "get it."</t>
    </r>
  </si>
  <si>
    <t>Mondays are Offense days</t>
  </si>
  <si>
    <t>Water</t>
  </si>
  <si>
    <t>Offensgroup 1 or 2</t>
  </si>
  <si>
    <t>Offensgroup 2 or 1</t>
  </si>
  <si>
    <t>9 on 9 Touch</t>
  </si>
  <si>
    <t>Finish</t>
  </si>
  <si>
    <r>
      <rPr>
        <b/>
        <sz val="8"/>
        <rFont val="Arial"/>
        <family val="2"/>
      </rPr>
      <t>Offense Curcuit (2 groups, half the period each):</t>
    </r>
    <r>
      <rPr>
        <sz val="8"/>
        <rFont val="Arial"/>
        <family val="2"/>
      </rPr>
      <t xml:space="preserve"> 2 and 3 point Stance+ get-off. </t>
    </r>
  </si>
  <si>
    <r>
      <rPr>
        <b/>
        <sz val="8"/>
        <rFont val="Arial"/>
        <family val="2"/>
      </rPr>
      <t>Offense Curcuit (2 groups, half the period each):</t>
    </r>
    <r>
      <rPr>
        <sz val="8"/>
        <rFont val="Arial"/>
        <family val="2"/>
      </rPr>
      <t xml:space="preserve"> Hand-off and carry from 2pt.  Step and strike from 3 pt</t>
    </r>
  </si>
  <si>
    <t>Rotate Centers (to/ from curcuit)</t>
  </si>
  <si>
    <t>Etternavn</t>
  </si>
  <si>
    <t>Foresatte</t>
  </si>
  <si>
    <t>Foresatte Email</t>
  </si>
  <si>
    <t>Foresatte Mobil:</t>
  </si>
  <si>
    <t>Foresatt 6. mars, 2015</t>
  </si>
  <si>
    <t>Spiller 6. mars 2015</t>
  </si>
  <si>
    <t xml:space="preserve">Adresse </t>
  </si>
  <si>
    <t>Postnr.</t>
  </si>
  <si>
    <t>Poststed</t>
  </si>
  <si>
    <t>Telefonnr</t>
  </si>
  <si>
    <t>E post</t>
  </si>
  <si>
    <t>Født</t>
  </si>
  <si>
    <t>O</t>
  </si>
  <si>
    <t>M</t>
  </si>
  <si>
    <t>S      U      M</t>
  </si>
  <si>
    <t>M      U      L        I       G</t>
  </si>
  <si>
    <t>M   Ø    T    E   %</t>
  </si>
  <si>
    <t>Coaches</t>
  </si>
  <si>
    <t>20.8.</t>
  </si>
  <si>
    <t>22.10.</t>
  </si>
  <si>
    <t>29.10.</t>
  </si>
  <si>
    <t>10.12.</t>
  </si>
  <si>
    <t>17.12.</t>
  </si>
  <si>
    <t>7.1.</t>
  </si>
  <si>
    <t>14.1.</t>
  </si>
  <si>
    <t>21.1.</t>
  </si>
  <si>
    <t>28.1.</t>
  </si>
  <si>
    <t>4.2.</t>
  </si>
  <si>
    <t>11.2.</t>
  </si>
  <si>
    <t>18.2.</t>
  </si>
  <si>
    <t>4.3.</t>
  </si>
  <si>
    <t>11.3.</t>
  </si>
  <si>
    <t>18.3.</t>
  </si>
  <si>
    <t>25.3.</t>
  </si>
  <si>
    <t>8.4.</t>
  </si>
  <si>
    <t>13.4.</t>
  </si>
  <si>
    <t>15.4.</t>
  </si>
  <si>
    <t>20.4.</t>
  </si>
  <si>
    <t>22.4.</t>
  </si>
  <si>
    <t>F</t>
  </si>
  <si>
    <t>hytta</t>
  </si>
  <si>
    <t>reise</t>
  </si>
  <si>
    <t>J</t>
  </si>
  <si>
    <t>IA</t>
  </si>
  <si>
    <t>00.00.2003</t>
  </si>
  <si>
    <t>Sk</t>
  </si>
  <si>
    <t>Ser ut til å ha sluttet</t>
  </si>
  <si>
    <t>Viktor S. Eide</t>
  </si>
  <si>
    <t>Benjamin AbdirahmanTeland</t>
  </si>
  <si>
    <t>Vivian</t>
  </si>
  <si>
    <t>vtela@online.no</t>
  </si>
  <si>
    <t>Frillestad</t>
  </si>
  <si>
    <t>Høvåg</t>
  </si>
  <si>
    <t>Thomas ???</t>
  </si>
  <si>
    <t>Philip</t>
  </si>
  <si>
    <t>Else Lill Oseberg</t>
  </si>
  <si>
    <t>elselill.oseberg@nov.com</t>
  </si>
  <si>
    <t>Max</t>
  </si>
  <si>
    <t>Daniel Marinas</t>
  </si>
  <si>
    <t xml:space="preserve">daniel.marinas@me.com </t>
  </si>
  <si>
    <t>Patrick Schellenberg</t>
  </si>
  <si>
    <t>Vera</t>
  </si>
  <si>
    <t>veraschellenberg@gmx.de</t>
  </si>
  <si>
    <t>Fabian Meling</t>
  </si>
  <si>
    <t>Robert og Anne Kjersti</t>
  </si>
  <si>
    <t>anne.kjersti.gundersen@gmail.com</t>
  </si>
  <si>
    <t>Johann Kroyer</t>
  </si>
  <si>
    <t>DADDI@HEIDA.IS</t>
  </si>
  <si>
    <t>Sluttet</t>
  </si>
  <si>
    <t>Rajan</t>
  </si>
  <si>
    <t>Håkon Isaksen</t>
  </si>
  <si>
    <t>Helge og Elisabeth</t>
  </si>
  <si>
    <t>Gard Bjørklund</t>
  </si>
  <si>
    <t>Eva Lill</t>
  </si>
  <si>
    <t>Magnus Munksgaard</t>
  </si>
  <si>
    <t>Heidi Munksgaard</t>
  </si>
  <si>
    <t>William Dugan</t>
  </si>
  <si>
    <t>Oddbjørn Dugan</t>
  </si>
  <si>
    <t>Lars</t>
  </si>
  <si>
    <t>Agate Folgerø</t>
  </si>
  <si>
    <t>agatefj@hotmail.com</t>
  </si>
  <si>
    <t>Fredrick ?</t>
  </si>
  <si>
    <t>Ulrik (slutter pga fotball)</t>
  </si>
  <si>
    <t>Eivind Johanson (pappa)</t>
  </si>
  <si>
    <t>eivind@mll.no</t>
  </si>
  <si>
    <t>Jamie (slutte)</t>
  </si>
  <si>
    <t>macand@online.no</t>
  </si>
  <si>
    <t>Filip (slutter)</t>
  </si>
  <si>
    <t>Tan (pappa)</t>
  </si>
  <si>
    <t>tanpng@gmail.com</t>
  </si>
  <si>
    <t>Tim (kompis til Marcus)</t>
  </si>
  <si>
    <t>Elias (Slutter, mulig til høsten)</t>
  </si>
  <si>
    <t>Ingunnn og Edgar</t>
  </si>
  <si>
    <t>ingunn246@yahoo.no</t>
  </si>
  <si>
    <t>edgar.foldnes@nov.com</t>
  </si>
  <si>
    <t>eliaskjemperud@icloud.com</t>
  </si>
  <si>
    <t>Filip</t>
  </si>
  <si>
    <t>Tommy</t>
  </si>
  <si>
    <t>t@8v.no</t>
  </si>
  <si>
    <t>syk</t>
  </si>
  <si>
    <t>f@8v.no</t>
  </si>
  <si>
    <t>Kristoffer Løvrød</t>
  </si>
  <si>
    <t>Lene Halvorsen</t>
  </si>
  <si>
    <t>lene.halvorsen@live.no</t>
  </si>
  <si>
    <t>Martin</t>
  </si>
  <si>
    <t>Daniel Grevsen</t>
  </si>
  <si>
    <t>daniel.grevsen@nov.com</t>
  </si>
  <si>
    <t>02martin2@ikrs.no</t>
  </si>
  <si>
    <t>Deltok aktivt</t>
  </si>
  <si>
    <t>Tilstede ikke aktiv (IA)</t>
  </si>
  <si>
    <t>Skole/Jobb/Fam/Syk/ skadd</t>
  </si>
  <si>
    <t>Missing in Action</t>
  </si>
  <si>
    <t>TEAM TOTAL</t>
  </si>
  <si>
    <t>Dato: 27 Apr 201x</t>
  </si>
  <si>
    <t>oppd: 16.04.xx</t>
  </si>
  <si>
    <t>GLADIARORS U15 SPRING PHASE 1</t>
  </si>
  <si>
    <t>SAFE Tackling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</si>
</sst>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5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  <font>
      <sz val="7"/>
      <color rgb="FF00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color rgb="FF0000FF"/>
      <name val="Arial"/>
      <family val="2"/>
    </font>
    <font>
      <b/>
      <sz val="9"/>
      <color indexed="12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10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9"/>
      <color rgb="FF0000FF"/>
      <name val="Arial"/>
      <family val="2"/>
    </font>
    <font>
      <u/>
      <sz val="9"/>
      <color indexed="12"/>
      <name val="Arial"/>
      <family val="2"/>
    </font>
    <font>
      <sz val="10"/>
      <color indexed="10"/>
      <name val="Arial"/>
      <family val="2"/>
    </font>
    <font>
      <b/>
      <sz val="11"/>
      <color indexed="63"/>
      <name val="Calibri"/>
      <family val="2"/>
    </font>
    <font>
      <sz val="10"/>
      <color indexed="63"/>
      <name val="Arial"/>
      <family val="2"/>
    </font>
    <font>
      <sz val="10"/>
      <color rgb="FFFF0000"/>
      <name val="Arial"/>
      <family val="2"/>
    </font>
    <font>
      <sz val="9"/>
      <color rgb="FF555555"/>
      <name val="Arial"/>
      <family val="2"/>
    </font>
    <font>
      <sz val="10"/>
      <color rgb="FF0000FF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6B26B"/>
        <bgColor rgb="FFF6B26B"/>
      </patternFill>
    </fill>
    <fill>
      <patternFill patternType="solid">
        <fgColor rgb="FFF9CB9C"/>
        <bgColor rgb="FFF9CB9C"/>
      </patternFill>
    </fill>
    <fill>
      <patternFill patternType="solid">
        <fgColor rgb="FFE69138"/>
        <bgColor rgb="FFE69138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6B26B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9" fontId="26" fillId="0" borderId="0" applyFont="0" applyFill="0" applyBorder="0" applyAlignment="0" applyProtection="0"/>
    <xf numFmtId="0" fontId="27" fillId="14" borderId="19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48" fillId="25" borderId="37" applyNumberFormat="0" applyAlignment="0" applyProtection="0"/>
    <xf numFmtId="164" fontId="35" fillId="0" borderId="0" applyFont="0" applyFill="0" applyBorder="0" applyAlignment="0" applyProtection="0"/>
  </cellStyleXfs>
  <cellXfs count="457">
    <xf numFmtId="0" fontId="0" fillId="0" borderId="0" xfId="0" applyFont="1" applyAlignment="1"/>
    <xf numFmtId="0" fontId="5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19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20" fontId="12" fillId="8" borderId="11" xfId="0" applyNumberFormat="1" applyFont="1" applyFill="1" applyBorder="1" applyAlignment="1">
      <alignment horizontal="center" vertical="center"/>
    </xf>
    <xf numFmtId="20" fontId="12" fillId="8" borderId="11" xfId="0" applyNumberFormat="1" applyFont="1" applyFill="1" applyBorder="1" applyAlignment="1">
      <alignment horizontal="center" vertical="center"/>
    </xf>
    <xf numFmtId="20" fontId="12" fillId="9" borderId="1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20" fontId="0" fillId="3" borderId="11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20" fontId="12" fillId="9" borderId="11" xfId="0" applyNumberFormat="1" applyFont="1" applyFill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2" fillId="0" borderId="10" xfId="0" applyFont="1" applyBorder="1"/>
    <xf numFmtId="20" fontId="0" fillId="0" borderId="11" xfId="0" applyNumberFormat="1" applyFont="1" applyBorder="1" applyAlignment="1">
      <alignment horizontal="center" vertical="center"/>
    </xf>
    <xf numFmtId="20" fontId="12" fillId="8" borderId="1" xfId="0" applyNumberFormat="1" applyFont="1" applyFill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20" fillId="0" borderId="0" xfId="0" applyFont="1" applyAlignment="1">
      <alignment wrapText="1"/>
    </xf>
    <xf numFmtId="0" fontId="19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14" xfId="0" applyFont="1" applyBorder="1"/>
    <xf numFmtId="0" fontId="17" fillId="0" borderId="5" xfId="0" applyFont="1" applyBorder="1" applyAlignment="1">
      <alignment horizontal="center" vertical="center"/>
    </xf>
    <xf numFmtId="20" fontId="0" fillId="3" borderId="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20" fontId="12" fillId="9" borderId="2" xfId="0" applyNumberFormat="1" applyFont="1" applyFill="1" applyBorder="1" applyAlignment="1">
      <alignment horizontal="center" vertical="center"/>
    </xf>
    <xf numFmtId="20" fontId="12" fillId="9" borderId="3" xfId="0" applyNumberFormat="1" applyFont="1" applyFill="1" applyBorder="1" applyAlignment="1">
      <alignment horizontal="center" vertical="center"/>
    </xf>
    <xf numFmtId="20" fontId="0" fillId="0" borderId="3" xfId="0" applyNumberFormat="1" applyFont="1" applyBorder="1" applyAlignment="1">
      <alignment horizontal="center" vertical="center"/>
    </xf>
    <xf numFmtId="20" fontId="12" fillId="9" borderId="13" xfId="0" applyNumberFormat="1" applyFont="1" applyFill="1" applyBorder="1" applyAlignment="1">
      <alignment horizontal="center" vertical="center"/>
    </xf>
    <xf numFmtId="20" fontId="12" fillId="9" borderId="14" xfId="0" applyNumberFormat="1" applyFont="1" applyFill="1" applyBorder="1" applyAlignment="1">
      <alignment horizontal="center" vertical="center"/>
    </xf>
    <xf numFmtId="0" fontId="32" fillId="18" borderId="0" xfId="0" applyFont="1" applyFill="1"/>
    <xf numFmtId="0" fontId="0" fillId="0" borderId="0" xfId="0"/>
    <xf numFmtId="0" fontId="33" fillId="0" borderId="0" xfId="0" applyFont="1" applyAlignment="1"/>
    <xf numFmtId="0" fontId="34" fillId="0" borderId="0" xfId="0" applyFont="1" applyAlignment="1"/>
    <xf numFmtId="0" fontId="23" fillId="0" borderId="0" xfId="0" applyFont="1"/>
    <xf numFmtId="0" fontId="0" fillId="0" borderId="0" xfId="0" applyAlignment="1"/>
    <xf numFmtId="0" fontId="35" fillId="19" borderId="20" xfId="0" applyNumberFormat="1" applyFont="1" applyFill="1" applyBorder="1" applyAlignment="1" applyProtection="1">
      <protection locked="0"/>
    </xf>
    <xf numFmtId="0" fontId="36" fillId="19" borderId="16" xfId="0" applyNumberFormat="1" applyFont="1" applyFill="1" applyBorder="1" applyAlignment="1" applyProtection="1">
      <alignment horizontal="center" wrapText="1"/>
      <protection locked="0"/>
    </xf>
    <xf numFmtId="0" fontId="37" fillId="19" borderId="16" xfId="0" applyNumberFormat="1" applyFont="1" applyFill="1" applyBorder="1" applyAlignment="1" applyProtection="1">
      <alignment wrapText="1"/>
      <protection locked="0"/>
    </xf>
    <xf numFmtId="0" fontId="38" fillId="19" borderId="16" xfId="0" applyNumberFormat="1" applyFont="1" applyFill="1" applyBorder="1" applyAlignment="1" applyProtection="1">
      <alignment wrapText="1"/>
      <protection locked="0"/>
    </xf>
    <xf numFmtId="0" fontId="35" fillId="20" borderId="16" xfId="0" applyNumberFormat="1" applyFont="1" applyFill="1" applyBorder="1" applyAlignment="1" applyProtection="1">
      <alignment horizontal="center" wrapText="1"/>
      <protection locked="0"/>
    </xf>
    <xf numFmtId="0" fontId="39" fillId="19" borderId="16" xfId="0" applyNumberFormat="1" applyFont="1" applyFill="1" applyBorder="1" applyAlignment="1" applyProtection="1">
      <alignment horizontal="center"/>
      <protection locked="0"/>
    </xf>
    <xf numFmtId="0" fontId="35" fillId="19" borderId="20" xfId="0" applyNumberFormat="1" applyFont="1" applyFill="1" applyBorder="1" applyAlignment="1" applyProtection="1">
      <alignment horizontal="center"/>
      <protection locked="0"/>
    </xf>
    <xf numFmtId="0" fontId="31" fillId="19" borderId="20" xfId="0" applyNumberFormat="1" applyFont="1" applyFill="1" applyBorder="1" applyAlignment="1" applyProtection="1">
      <protection locked="0"/>
    </xf>
    <xf numFmtId="0" fontId="35" fillId="19" borderId="16" xfId="0" applyNumberFormat="1" applyFont="1" applyFill="1" applyBorder="1" applyAlignment="1" applyProtection="1">
      <alignment horizontal="center"/>
      <protection locked="0"/>
    </xf>
    <xf numFmtId="0" fontId="0" fillId="21" borderId="20" xfId="0" applyFill="1" applyBorder="1"/>
    <xf numFmtId="0" fontId="0" fillId="21" borderId="20" xfId="0" applyFill="1" applyBorder="1" applyAlignment="1">
      <alignment wrapText="1"/>
    </xf>
    <xf numFmtId="0" fontId="23" fillId="21" borderId="20" xfId="0" applyFont="1" applyFill="1" applyBorder="1" applyAlignment="1">
      <alignment wrapText="1"/>
    </xf>
    <xf numFmtId="0" fontId="0" fillId="21" borderId="20" xfId="0" applyFont="1" applyFill="1" applyBorder="1" applyAlignment="1">
      <alignment wrapText="1"/>
    </xf>
    <xf numFmtId="0" fontId="0" fillId="21" borderId="16" xfId="0" applyFont="1" applyFill="1" applyBorder="1" applyAlignment="1">
      <alignment wrapText="1"/>
    </xf>
    <xf numFmtId="0" fontId="23" fillId="21" borderId="26" xfId="0" applyFont="1" applyFill="1" applyBorder="1" applyAlignment="1">
      <alignment wrapText="1"/>
    </xf>
    <xf numFmtId="0" fontId="35" fillId="22" borderId="32" xfId="0" applyFont="1" applyFill="1" applyBorder="1" applyAlignment="1">
      <alignment wrapText="1"/>
    </xf>
    <xf numFmtId="0" fontId="35" fillId="22" borderId="33" xfId="0" applyFont="1" applyFill="1" applyBorder="1" applyAlignment="1">
      <alignment wrapText="1"/>
    </xf>
    <xf numFmtId="0" fontId="35" fillId="22" borderId="34" xfId="0" applyFont="1" applyFill="1" applyBorder="1" applyAlignment="1">
      <alignment wrapText="1"/>
    </xf>
    <xf numFmtId="0" fontId="40" fillId="19" borderId="16" xfId="0" applyNumberFormat="1" applyFont="1" applyFill="1" applyBorder="1" applyAlignment="1" applyProtection="1">
      <alignment horizontal="center"/>
      <protection locked="0"/>
    </xf>
    <xf numFmtId="0" fontId="37" fillId="19" borderId="16" xfId="0" applyNumberFormat="1" applyFont="1" applyFill="1" applyBorder="1" applyAlignment="1" applyProtection="1">
      <protection locked="0"/>
    </xf>
    <xf numFmtId="0" fontId="38" fillId="19" borderId="16" xfId="0" applyNumberFormat="1" applyFont="1" applyFill="1" applyBorder="1" applyAlignment="1" applyProtection="1">
      <protection locked="0"/>
    </xf>
    <xf numFmtId="0" fontId="31" fillId="20" borderId="16" xfId="0" applyNumberFormat="1" applyFont="1" applyFill="1" applyBorder="1" applyAlignment="1" applyProtection="1">
      <alignment horizontal="center"/>
      <protection locked="0"/>
    </xf>
    <xf numFmtId="0" fontId="41" fillId="19" borderId="16" xfId="0" applyNumberFormat="1" applyFont="1" applyFill="1" applyBorder="1" applyAlignment="1" applyProtection="1">
      <alignment horizontal="center"/>
      <protection locked="0"/>
    </xf>
    <xf numFmtId="0" fontId="31" fillId="19" borderId="20" xfId="0" applyNumberFormat="1" applyFont="1" applyFill="1" applyBorder="1" applyAlignment="1" applyProtection="1">
      <alignment horizontal="center"/>
      <protection locked="0"/>
    </xf>
    <xf numFmtId="0" fontId="31" fillId="19" borderId="16" xfId="0" applyNumberFormat="1" applyFont="1" applyFill="1" applyBorder="1" applyAlignment="1" applyProtection="1">
      <alignment horizontal="right"/>
      <protection locked="0"/>
    </xf>
    <xf numFmtId="0" fontId="25" fillId="21" borderId="20" xfId="0" applyFont="1" applyFill="1" applyBorder="1"/>
    <xf numFmtId="16" fontId="25" fillId="21" borderId="20" xfId="0" applyNumberFormat="1" applyFont="1" applyFill="1" applyBorder="1"/>
    <xf numFmtId="16" fontId="25" fillId="21" borderId="16" xfId="0" applyNumberFormat="1" applyFont="1" applyFill="1" applyBorder="1"/>
    <xf numFmtId="16" fontId="25" fillId="21" borderId="17" xfId="0" applyNumberFormat="1" applyFont="1" applyFill="1" applyBorder="1"/>
    <xf numFmtId="16" fontId="25" fillId="22" borderId="35" xfId="0" applyNumberFormat="1" applyFont="1" applyFill="1" applyBorder="1"/>
    <xf numFmtId="16" fontId="25" fillId="22" borderId="20" xfId="0" applyNumberFormat="1" applyFont="1" applyFill="1" applyBorder="1"/>
    <xf numFmtId="16" fontId="25" fillId="22" borderId="36" xfId="0" applyNumberFormat="1" applyFont="1" applyFill="1" applyBorder="1"/>
    <xf numFmtId="0" fontId="25" fillId="0" borderId="0" xfId="0" applyFont="1"/>
    <xf numFmtId="0" fontId="23" fillId="0" borderId="20" xfId="0" applyFont="1" applyBorder="1"/>
    <xf numFmtId="0" fontId="42" fillId="23" borderId="20" xfId="0" applyFont="1" applyFill="1" applyBorder="1" applyAlignment="1">
      <alignment horizontal="center"/>
    </xf>
    <xf numFmtId="0" fontId="33" fillId="23" borderId="20" xfId="0" applyFont="1" applyFill="1" applyBorder="1" applyAlignment="1"/>
    <xf numFmtId="0" fontId="43" fillId="23" borderId="20" xfId="0" applyFont="1" applyFill="1" applyBorder="1" applyAlignment="1"/>
    <xf numFmtId="0" fontId="23" fillId="15" borderId="20" xfId="0" applyFont="1" applyFill="1" applyBorder="1" applyAlignment="1">
      <alignment horizontal="center"/>
    </xf>
    <xf numFmtId="0" fontId="36" fillId="21" borderId="20" xfId="0" applyFont="1" applyFill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44" fillId="0" borderId="20" xfId="3" applyBorder="1" applyAlignment="1" applyProtection="1"/>
    <xf numFmtId="14" fontId="23" fillId="0" borderId="17" xfId="0" applyNumberFormat="1" applyFont="1" applyFill="1" applyBorder="1" applyAlignment="1">
      <alignment horizontal="center"/>
    </xf>
    <xf numFmtId="1" fontId="23" fillId="0" borderId="20" xfId="0" applyNumberFormat="1" applyFont="1" applyBorder="1" applyAlignment="1">
      <alignment horizontal="center"/>
    </xf>
    <xf numFmtId="1" fontId="23" fillId="0" borderId="16" xfId="0" applyNumberFormat="1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22" borderId="35" xfId="0" applyFont="1" applyFill="1" applyBorder="1" applyAlignment="1">
      <alignment horizontal="center"/>
    </xf>
    <xf numFmtId="0" fontId="23" fillId="22" borderId="20" xfId="0" applyFont="1" applyFill="1" applyBorder="1" applyAlignment="1">
      <alignment horizontal="center"/>
    </xf>
    <xf numFmtId="9" fontId="23" fillId="22" borderId="36" xfId="1" applyFont="1" applyFill="1" applyBorder="1" applyAlignment="1">
      <alignment horizontal="center"/>
    </xf>
    <xf numFmtId="0" fontId="35" fillId="21" borderId="20" xfId="0" applyFont="1" applyFill="1" applyBorder="1"/>
    <xf numFmtId="0" fontId="42" fillId="21" borderId="16" xfId="0" applyFont="1" applyFill="1" applyBorder="1" applyAlignment="1">
      <alignment horizontal="center"/>
    </xf>
    <xf numFmtId="0" fontId="33" fillId="21" borderId="20" xfId="0" applyFont="1" applyFill="1" applyBorder="1" applyAlignment="1"/>
    <xf numFmtId="0" fontId="43" fillId="21" borderId="20" xfId="0" applyFont="1" applyFill="1" applyBorder="1" applyAlignment="1"/>
    <xf numFmtId="0" fontId="42" fillId="21" borderId="20" xfId="0" applyFont="1" applyFill="1" applyBorder="1" applyAlignment="1">
      <alignment horizontal="center"/>
    </xf>
    <xf numFmtId="0" fontId="39" fillId="21" borderId="20" xfId="0" applyFont="1" applyFill="1" applyBorder="1" applyAlignment="1">
      <alignment horizontal="center"/>
    </xf>
    <xf numFmtId="0" fontId="23" fillId="21" borderId="20" xfId="0" applyFont="1" applyFill="1" applyBorder="1"/>
    <xf numFmtId="0" fontId="23" fillId="21" borderId="20" xfId="0" applyFont="1" applyFill="1" applyBorder="1" applyAlignment="1">
      <alignment horizontal="center"/>
    </xf>
    <xf numFmtId="0" fontId="23" fillId="21" borderId="20" xfId="0" applyFont="1" applyFill="1" applyBorder="1" applyAlignment="1"/>
    <xf numFmtId="0" fontId="23" fillId="21" borderId="16" xfId="0" applyFont="1" applyFill="1" applyBorder="1" applyAlignment="1">
      <alignment horizontal="right"/>
    </xf>
    <xf numFmtId="1" fontId="23" fillId="21" borderId="20" xfId="0" applyNumberFormat="1" applyFont="1" applyFill="1" applyBorder="1" applyAlignment="1">
      <alignment horizontal="center"/>
    </xf>
    <xf numFmtId="1" fontId="23" fillId="21" borderId="16" xfId="0" applyNumberFormat="1" applyFont="1" applyFill="1" applyBorder="1" applyAlignment="1">
      <alignment horizontal="center"/>
    </xf>
    <xf numFmtId="0" fontId="23" fillId="21" borderId="17" xfId="0" applyFont="1" applyFill="1" applyBorder="1" applyAlignment="1">
      <alignment horizontal="center"/>
    </xf>
    <xf numFmtId="0" fontId="23" fillId="21" borderId="35" xfId="0" applyFont="1" applyFill="1" applyBorder="1" applyAlignment="1">
      <alignment horizontal="center"/>
    </xf>
    <xf numFmtId="9" fontId="23" fillId="21" borderId="36" xfId="1" applyFont="1" applyFill="1" applyBorder="1" applyAlignment="1">
      <alignment horizontal="center"/>
    </xf>
    <xf numFmtId="0" fontId="42" fillId="0" borderId="16" xfId="0" applyNumberFormat="1" applyFont="1" applyFill="1" applyBorder="1" applyAlignment="1" applyProtection="1">
      <alignment horizontal="center"/>
      <protection locked="0"/>
    </xf>
    <xf numFmtId="0" fontId="45" fillId="0" borderId="20" xfId="3" applyNumberFormat="1" applyFont="1" applyFill="1" applyBorder="1" applyAlignment="1" applyProtection="1">
      <protection locked="0"/>
    </xf>
    <xf numFmtId="0" fontId="46" fillId="0" borderId="20" xfId="3" applyNumberFormat="1" applyFont="1" applyFill="1" applyBorder="1" applyAlignment="1" applyProtection="1">
      <protection locked="0"/>
    </xf>
    <xf numFmtId="0" fontId="42" fillId="0" borderId="20" xfId="0" applyNumberFormat="1" applyFont="1" applyFill="1" applyBorder="1" applyAlignment="1" applyProtection="1">
      <alignment horizontal="center"/>
      <protection locked="0"/>
    </xf>
    <xf numFmtId="0" fontId="23" fillId="15" borderId="20" xfId="0" applyNumberFormat="1" applyFont="1" applyFill="1" applyBorder="1" applyAlignment="1" applyProtection="1">
      <alignment horizontal="center"/>
      <protection locked="0"/>
    </xf>
    <xf numFmtId="0" fontId="39" fillId="21" borderId="20" xfId="0" applyNumberFormat="1" applyFont="1" applyFill="1" applyBorder="1" applyAlignment="1" applyProtection="1">
      <alignment horizontal="center"/>
      <protection locked="0"/>
    </xf>
    <xf numFmtId="0" fontId="23" fillId="0" borderId="20" xfId="0" applyFont="1" applyFill="1" applyBorder="1"/>
    <xf numFmtId="0" fontId="23" fillId="0" borderId="20" xfId="0" applyFont="1" applyFill="1" applyBorder="1" applyAlignment="1">
      <alignment horizontal="center"/>
    </xf>
    <xf numFmtId="0" fontId="44" fillId="0" borderId="20" xfId="3" applyNumberFormat="1" applyFill="1" applyBorder="1" applyAlignment="1" applyProtection="1">
      <protection locked="0"/>
    </xf>
    <xf numFmtId="14" fontId="23" fillId="0" borderId="16" xfId="0" applyNumberFormat="1" applyFont="1" applyFill="1" applyBorder="1" applyAlignment="1">
      <alignment horizontal="right"/>
    </xf>
    <xf numFmtId="1" fontId="23" fillId="22" borderId="35" xfId="0" applyNumberFormat="1" applyFont="1" applyFill="1" applyBorder="1" applyAlignment="1">
      <alignment horizontal="center"/>
    </xf>
    <xf numFmtId="0" fontId="23" fillId="22" borderId="33" xfId="0" applyFont="1" applyFill="1" applyBorder="1" applyAlignment="1">
      <alignment horizontal="center"/>
    </xf>
    <xf numFmtId="9" fontId="23" fillId="22" borderId="34" xfId="1" applyFont="1" applyFill="1" applyBorder="1" applyAlignment="1">
      <alignment horizontal="center"/>
    </xf>
    <xf numFmtId="0" fontId="46" fillId="0" borderId="20" xfId="3" applyFont="1" applyBorder="1" applyAlignment="1" applyProtection="1"/>
    <xf numFmtId="0" fontId="23" fillId="23" borderId="20" xfId="0" applyFont="1" applyFill="1" applyBorder="1"/>
    <xf numFmtId="0" fontId="23" fillId="23" borderId="20" xfId="0" applyFont="1" applyFill="1" applyBorder="1" applyAlignment="1">
      <alignment horizontal="center"/>
    </xf>
    <xf numFmtId="14" fontId="23" fillId="0" borderId="16" xfId="0" applyNumberFormat="1" applyFont="1" applyBorder="1" applyAlignment="1">
      <alignment horizontal="right"/>
    </xf>
    <xf numFmtId="0" fontId="42" fillId="23" borderId="16" xfId="0" applyNumberFormat="1" applyFont="1" applyFill="1" applyBorder="1" applyAlignment="1" applyProtection="1">
      <alignment horizontal="center"/>
      <protection locked="0"/>
    </xf>
    <xf numFmtId="0" fontId="45" fillId="0" borderId="20" xfId="3" applyFont="1" applyBorder="1" applyAlignment="1" applyProtection="1"/>
    <xf numFmtId="0" fontId="34" fillId="0" borderId="20" xfId="0" applyFont="1" applyBorder="1" applyAlignment="1">
      <alignment horizontal="center"/>
    </xf>
    <xf numFmtId="0" fontId="43" fillId="0" borderId="20" xfId="0" applyFont="1" applyBorder="1" applyAlignment="1"/>
    <xf numFmtId="0" fontId="45" fillId="23" borderId="20" xfId="3" applyNumberFormat="1" applyFont="1" applyFill="1" applyBorder="1" applyAlignment="1" applyProtection="1">
      <protection locked="0"/>
    </xf>
    <xf numFmtId="0" fontId="46" fillId="23" borderId="20" xfId="3" applyNumberFormat="1" applyFont="1" applyFill="1" applyBorder="1" applyAlignment="1" applyProtection="1">
      <protection locked="0"/>
    </xf>
    <xf numFmtId="0" fontId="42" fillId="23" borderId="20" xfId="0" applyNumberFormat="1" applyFont="1" applyFill="1" applyBorder="1" applyAlignment="1" applyProtection="1">
      <alignment horizontal="center"/>
      <protection locked="0"/>
    </xf>
    <xf numFmtId="0" fontId="47" fillId="21" borderId="20" xfId="0" applyNumberFormat="1" applyFont="1" applyFill="1" applyBorder="1" applyAlignment="1" applyProtection="1">
      <alignment horizontal="center"/>
      <protection locked="0"/>
    </xf>
    <xf numFmtId="0" fontId="23" fillId="0" borderId="19" xfId="2" applyFont="1" applyFill="1"/>
    <xf numFmtId="0" fontId="23" fillId="0" borderId="38" xfId="0" applyFont="1" applyFill="1" applyBorder="1" applyAlignment="1">
      <alignment horizontal="center"/>
    </xf>
    <xf numFmtId="0" fontId="49" fillId="0" borderId="19" xfId="2" applyFont="1" applyFill="1" applyAlignment="1">
      <alignment horizontal="center"/>
    </xf>
    <xf numFmtId="0" fontId="44" fillId="0" borderId="37" xfId="3" applyFont="1" applyFill="1" applyBorder="1" applyAlignment="1" applyProtection="1"/>
    <xf numFmtId="14" fontId="49" fillId="0" borderId="39" xfId="2" applyNumberFormat="1" applyFont="1" applyFill="1" applyBorder="1" applyAlignment="1">
      <alignment horizontal="right"/>
    </xf>
    <xf numFmtId="0" fontId="0" fillId="21" borderId="38" xfId="0" applyFill="1" applyBorder="1"/>
    <xf numFmtId="1" fontId="23" fillId="0" borderId="38" xfId="0" applyNumberFormat="1" applyFont="1" applyBorder="1" applyAlignment="1">
      <alignment horizontal="center"/>
    </xf>
    <xf numFmtId="1" fontId="23" fillId="0" borderId="40" xfId="0" applyNumberFormat="1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1" fontId="23" fillId="22" borderId="42" xfId="0" applyNumberFormat="1" applyFont="1" applyFill="1" applyBorder="1" applyAlignment="1">
      <alignment horizontal="center"/>
    </xf>
    <xf numFmtId="0" fontId="23" fillId="22" borderId="38" xfId="0" applyFont="1" applyFill="1" applyBorder="1" applyAlignment="1">
      <alignment horizontal="center"/>
    </xf>
    <xf numFmtId="9" fontId="23" fillId="22" borderId="43" xfId="1" applyFont="1" applyFill="1" applyBorder="1" applyAlignment="1">
      <alignment horizontal="center"/>
    </xf>
    <xf numFmtId="0" fontId="42" fillId="23" borderId="40" xfId="0" applyNumberFormat="1" applyFont="1" applyFill="1" applyBorder="1" applyAlignment="1" applyProtection="1">
      <alignment horizontal="center"/>
      <protection locked="0"/>
    </xf>
    <xf numFmtId="0" fontId="45" fillId="23" borderId="38" xfId="3" applyNumberFormat="1" applyFont="1" applyFill="1" applyBorder="1" applyAlignment="1" applyProtection="1">
      <protection locked="0"/>
    </xf>
    <xf numFmtId="0" fontId="46" fillId="23" borderId="38" xfId="3" applyNumberFormat="1" applyFont="1" applyFill="1" applyBorder="1" applyAlignment="1" applyProtection="1">
      <protection locked="0"/>
    </xf>
    <xf numFmtId="0" fontId="42" fillId="23" borderId="38" xfId="0" applyNumberFormat="1" applyFont="1" applyFill="1" applyBorder="1" applyAlignment="1" applyProtection="1">
      <alignment horizontal="center"/>
      <protection locked="0"/>
    </xf>
    <xf numFmtId="0" fontId="23" fillId="15" borderId="38" xfId="0" applyNumberFormat="1" applyFont="1" applyFill="1" applyBorder="1" applyAlignment="1" applyProtection="1">
      <alignment horizontal="center"/>
      <protection locked="0"/>
    </xf>
    <xf numFmtId="0" fontId="47" fillId="21" borderId="38" xfId="0" applyNumberFormat="1" applyFont="1" applyFill="1" applyBorder="1" applyAlignment="1" applyProtection="1">
      <alignment horizontal="center"/>
      <protection locked="0"/>
    </xf>
    <xf numFmtId="14" fontId="23" fillId="0" borderId="39" xfId="2" applyNumberFormat="1" applyFont="1" applyFill="1" applyBorder="1" applyAlignment="1">
      <alignment horizontal="right"/>
    </xf>
    <xf numFmtId="0" fontId="23" fillId="0" borderId="38" xfId="0" applyFont="1" applyFill="1" applyBorder="1"/>
    <xf numFmtId="0" fontId="43" fillId="23" borderId="38" xfId="0" applyNumberFormat="1" applyFont="1" applyFill="1" applyBorder="1" applyAlignment="1" applyProtection="1">
      <protection locked="0"/>
    </xf>
    <xf numFmtId="0" fontId="44" fillId="0" borderId="37" xfId="3" applyFill="1" applyBorder="1" applyAlignment="1" applyProtection="1"/>
    <xf numFmtId="0" fontId="47" fillId="23" borderId="38" xfId="0" applyNumberFormat="1" applyFont="1" applyFill="1" applyBorder="1" applyAlignment="1" applyProtection="1">
      <alignment horizontal="center"/>
      <protection locked="0"/>
    </xf>
    <xf numFmtId="0" fontId="49" fillId="0" borderId="39" xfId="2" applyFont="1" applyFill="1" applyBorder="1" applyAlignment="1">
      <alignment horizontal="center"/>
    </xf>
    <xf numFmtId="0" fontId="44" fillId="0" borderId="38" xfId="3" applyFill="1" applyBorder="1" applyAlignment="1" applyProtection="1"/>
    <xf numFmtId="14" fontId="49" fillId="0" borderId="44" xfId="2" applyNumberFormat="1" applyFont="1" applyFill="1" applyBorder="1" applyAlignment="1">
      <alignment horizontal="right"/>
    </xf>
    <xf numFmtId="0" fontId="0" fillId="21" borderId="40" xfId="0" applyFill="1" applyBorder="1"/>
    <xf numFmtId="1" fontId="23" fillId="0" borderId="38" xfId="0" applyNumberFormat="1" applyFont="1" applyFill="1" applyBorder="1" applyAlignment="1">
      <alignment horizontal="center"/>
    </xf>
    <xf numFmtId="1" fontId="23" fillId="0" borderId="40" xfId="0" applyNumberFormat="1" applyFont="1" applyFill="1" applyBorder="1" applyAlignment="1">
      <alignment horizontal="center"/>
    </xf>
    <xf numFmtId="0" fontId="23" fillId="0" borderId="41" xfId="0" applyFont="1" applyFill="1" applyBorder="1" applyAlignment="1">
      <alignment horizontal="center"/>
    </xf>
    <xf numFmtId="0" fontId="46" fillId="0" borderId="38" xfId="3" applyFont="1" applyBorder="1" applyAlignment="1" applyProtection="1"/>
    <xf numFmtId="14" fontId="50" fillId="0" borderId="44" xfId="2" applyNumberFormat="1" applyFont="1" applyFill="1" applyBorder="1" applyAlignment="1">
      <alignment horizontal="right"/>
    </xf>
    <xf numFmtId="0" fontId="0" fillId="0" borderId="38" xfId="0" applyFont="1" applyFill="1" applyBorder="1"/>
    <xf numFmtId="0" fontId="51" fillId="0" borderId="38" xfId="0" applyFont="1" applyBorder="1" applyAlignment="1"/>
    <xf numFmtId="0" fontId="47" fillId="23" borderId="44" xfId="0" applyNumberFormat="1" applyFont="1" applyFill="1" applyBorder="1" applyAlignment="1" applyProtection="1">
      <alignment horizontal="center"/>
      <protection locked="0"/>
    </xf>
    <xf numFmtId="0" fontId="50" fillId="15" borderId="38" xfId="0" applyNumberFormat="1" applyFont="1" applyFill="1" applyBorder="1" applyAlignment="1" applyProtection="1">
      <alignment horizontal="center"/>
      <protection locked="0"/>
    </xf>
    <xf numFmtId="0" fontId="44" fillId="0" borderId="38" xfId="3" applyBorder="1" applyAlignment="1" applyProtection="1"/>
    <xf numFmtId="0" fontId="42" fillId="0" borderId="40" xfId="0" applyFont="1" applyFill="1" applyBorder="1" applyAlignment="1">
      <alignment horizontal="center"/>
    </xf>
    <xf numFmtId="0" fontId="45" fillId="0" borderId="38" xfId="3" applyNumberFormat="1" applyFont="1" applyFill="1" applyBorder="1" applyAlignment="1" applyProtection="1">
      <protection locked="0"/>
    </xf>
    <xf numFmtId="0" fontId="46" fillId="0" borderId="38" xfId="3" applyFont="1" applyBorder="1" applyAlignment="1" applyProtection="1">
      <alignment vertical="center"/>
    </xf>
    <xf numFmtId="0" fontId="42" fillId="0" borderId="44" xfId="0" applyFont="1" applyFill="1" applyBorder="1" applyAlignment="1">
      <alignment horizontal="center"/>
    </xf>
    <xf numFmtId="0" fontId="23" fillId="15" borderId="38" xfId="0" applyFont="1" applyFill="1" applyBorder="1" applyAlignment="1">
      <alignment horizontal="center"/>
    </xf>
    <xf numFmtId="0" fontId="39" fillId="21" borderId="38" xfId="0" applyFont="1" applyFill="1" applyBorder="1"/>
    <xf numFmtId="0" fontId="23" fillId="23" borderId="38" xfId="0" applyFont="1" applyFill="1" applyBorder="1"/>
    <xf numFmtId="0" fontId="23" fillId="23" borderId="38" xfId="0" applyFont="1" applyFill="1" applyBorder="1" applyAlignment="1">
      <alignment horizontal="center"/>
    </xf>
    <xf numFmtId="0" fontId="44" fillId="0" borderId="38" xfId="3" applyNumberFormat="1" applyFill="1" applyBorder="1" applyAlignment="1" applyProtection="1">
      <protection locked="0"/>
    </xf>
    <xf numFmtId="14" fontId="23" fillId="0" borderId="38" xfId="0" applyNumberFormat="1" applyFont="1" applyBorder="1" applyAlignment="1">
      <alignment horizontal="center"/>
    </xf>
    <xf numFmtId="0" fontId="34" fillId="0" borderId="38" xfId="3" applyNumberFormat="1" applyFont="1" applyFill="1" applyBorder="1" applyAlignment="1" applyProtection="1">
      <alignment vertical="center"/>
    </xf>
    <xf numFmtId="0" fontId="34" fillId="0" borderId="20" xfId="3" applyFont="1" applyBorder="1" applyAlignment="1" applyProtection="1">
      <alignment vertical="center"/>
    </xf>
    <xf numFmtId="0" fontId="35" fillId="21" borderId="38" xfId="0" applyFont="1" applyFill="1" applyBorder="1"/>
    <xf numFmtId="0" fontId="42" fillId="21" borderId="40" xfId="0" applyNumberFormat="1" applyFont="1" applyFill="1" applyBorder="1" applyAlignment="1" applyProtection="1">
      <alignment horizontal="center"/>
      <protection locked="0"/>
    </xf>
    <xf numFmtId="0" fontId="33" fillId="21" borderId="38" xfId="0" applyNumberFormat="1" applyFont="1" applyFill="1" applyBorder="1" applyAlignment="1" applyProtection="1">
      <protection locked="0"/>
    </xf>
    <xf numFmtId="0" fontId="43" fillId="21" borderId="38" xfId="0" applyNumberFormat="1" applyFont="1" applyFill="1" applyBorder="1" applyAlignment="1" applyProtection="1">
      <protection locked="0"/>
    </xf>
    <xf numFmtId="0" fontId="42" fillId="21" borderId="44" xfId="0" applyNumberFormat="1" applyFont="1" applyFill="1" applyBorder="1" applyAlignment="1" applyProtection="1">
      <alignment horizontal="center"/>
      <protection locked="0"/>
    </xf>
    <xf numFmtId="0" fontId="42" fillId="21" borderId="38" xfId="0" applyNumberFormat="1" applyFont="1" applyFill="1" applyBorder="1" applyAlignment="1" applyProtection="1">
      <alignment horizontal="center"/>
      <protection locked="0"/>
    </xf>
    <xf numFmtId="0" fontId="23" fillId="21" borderId="19" xfId="2" applyFont="1" applyFill="1"/>
    <xf numFmtId="0" fontId="23" fillId="21" borderId="38" xfId="0" applyFont="1" applyFill="1" applyBorder="1" applyAlignment="1">
      <alignment horizontal="center"/>
    </xf>
    <xf numFmtId="0" fontId="49" fillId="21" borderId="39" xfId="2" applyFont="1" applyFill="1" applyBorder="1" applyAlignment="1">
      <alignment horizontal="center"/>
    </xf>
    <xf numFmtId="0" fontId="44" fillId="21" borderId="38" xfId="3" applyFont="1" applyFill="1" applyBorder="1" applyAlignment="1" applyProtection="1"/>
    <xf numFmtId="14" fontId="49" fillId="21" borderId="44" xfId="2" applyNumberFormat="1" applyFont="1" applyFill="1" applyBorder="1" applyAlignment="1">
      <alignment horizontal="right"/>
    </xf>
    <xf numFmtId="1" fontId="23" fillId="21" borderId="38" xfId="0" applyNumberFormat="1" applyFont="1" applyFill="1" applyBorder="1" applyAlignment="1">
      <alignment horizontal="center"/>
    </xf>
    <xf numFmtId="1" fontId="23" fillId="21" borderId="40" xfId="0" applyNumberFormat="1" applyFont="1" applyFill="1" applyBorder="1" applyAlignment="1">
      <alignment horizontal="center"/>
    </xf>
    <xf numFmtId="0" fontId="23" fillId="21" borderId="41" xfId="0" applyFont="1" applyFill="1" applyBorder="1" applyAlignment="1">
      <alignment horizontal="center"/>
    </xf>
    <xf numFmtId="0" fontId="23" fillId="21" borderId="43" xfId="0" applyFont="1" applyFill="1" applyBorder="1" applyAlignment="1">
      <alignment horizontal="center"/>
    </xf>
    <xf numFmtId="0" fontId="23" fillId="0" borderId="38" xfId="0" applyFont="1" applyBorder="1"/>
    <xf numFmtId="0" fontId="33" fillId="23" borderId="38" xfId="0" applyNumberFormat="1" applyFont="1" applyFill="1" applyBorder="1" applyAlignment="1" applyProtection="1">
      <protection locked="0"/>
    </xf>
    <xf numFmtId="0" fontId="42" fillId="23" borderId="44" xfId="0" applyNumberFormat="1" applyFont="1" applyFill="1" applyBorder="1" applyAlignment="1" applyProtection="1">
      <alignment horizontal="center"/>
      <protection locked="0"/>
    </xf>
    <xf numFmtId="0" fontId="47" fillId="21" borderId="38" xfId="0" applyFont="1" applyFill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42" fillId="0" borderId="40" xfId="0" applyNumberFormat="1" applyFont="1" applyFill="1" applyBorder="1" applyAlignment="1" applyProtection="1">
      <alignment horizontal="center"/>
      <protection locked="0"/>
    </xf>
    <xf numFmtId="0" fontId="46" fillId="0" borderId="38" xfId="3" applyNumberFormat="1" applyFont="1" applyFill="1" applyBorder="1" applyAlignment="1" applyProtection="1">
      <protection locked="0"/>
    </xf>
    <xf numFmtId="0" fontId="42" fillId="0" borderId="44" xfId="0" applyNumberFormat="1" applyFont="1" applyFill="1" applyBorder="1" applyAlignment="1" applyProtection="1">
      <alignment horizontal="center"/>
      <protection locked="0"/>
    </xf>
    <xf numFmtId="0" fontId="39" fillId="21" borderId="38" xfId="0" applyFont="1" applyFill="1" applyBorder="1" applyAlignment="1">
      <alignment horizontal="center"/>
    </xf>
    <xf numFmtId="0" fontId="44" fillId="0" borderId="38" xfId="3" applyFont="1" applyBorder="1" applyAlignment="1" applyProtection="1"/>
    <xf numFmtId="14" fontId="50" fillId="0" borderId="40" xfId="0" applyNumberFormat="1" applyFont="1" applyBorder="1" applyAlignment="1">
      <alignment horizontal="right"/>
    </xf>
    <xf numFmtId="0" fontId="45" fillId="0" borderId="38" xfId="3" applyFont="1" applyBorder="1" applyAlignment="1" applyProtection="1"/>
    <xf numFmtId="14" fontId="23" fillId="0" borderId="40" xfId="0" applyNumberFormat="1" applyFont="1" applyBorder="1" applyAlignment="1">
      <alignment horizontal="right"/>
    </xf>
    <xf numFmtId="3" fontId="23" fillId="0" borderId="38" xfId="0" applyNumberFormat="1" applyFont="1" applyBorder="1" applyAlignment="1">
      <alignment horizontal="center"/>
    </xf>
    <xf numFmtId="0" fontId="23" fillId="0" borderId="38" xfId="4" applyFont="1" applyBorder="1"/>
    <xf numFmtId="0" fontId="42" fillId="0" borderId="44" xfId="4" applyFont="1" applyFill="1" applyBorder="1" applyAlignment="1">
      <alignment horizontal="center"/>
    </xf>
    <xf numFmtId="0" fontId="23" fillId="15" borderId="38" xfId="4" applyFont="1" applyFill="1" applyBorder="1" applyAlignment="1">
      <alignment horizontal="center"/>
    </xf>
    <xf numFmtId="0" fontId="39" fillId="21" borderId="38" xfId="4" applyFont="1" applyFill="1" applyBorder="1" applyAlignment="1">
      <alignment horizontal="center"/>
    </xf>
    <xf numFmtId="0" fontId="49" fillId="0" borderId="38" xfId="5" applyFont="1" applyFill="1" applyBorder="1"/>
    <xf numFmtId="0" fontId="23" fillId="0" borderId="38" xfId="4" applyFont="1" applyFill="1" applyBorder="1" applyAlignment="1">
      <alignment horizontal="center"/>
    </xf>
    <xf numFmtId="0" fontId="23" fillId="0" borderId="38" xfId="4" applyBorder="1" applyAlignment="1">
      <alignment horizontal="center"/>
    </xf>
    <xf numFmtId="14" fontId="23" fillId="0" borderId="38" xfId="4" applyNumberFormat="1" applyBorder="1" applyAlignment="1">
      <alignment horizontal="right"/>
    </xf>
    <xf numFmtId="0" fontId="23" fillId="21" borderId="40" xfId="4" applyFill="1" applyBorder="1" applyAlignment="1">
      <alignment horizontal="center"/>
    </xf>
    <xf numFmtId="1" fontId="23" fillId="0" borderId="38" xfId="4" applyNumberFormat="1" applyFont="1" applyFill="1" applyBorder="1" applyAlignment="1">
      <alignment horizontal="center"/>
    </xf>
    <xf numFmtId="1" fontId="23" fillId="0" borderId="38" xfId="6" applyNumberFormat="1" applyFont="1" applyFill="1" applyBorder="1" applyAlignment="1">
      <alignment horizontal="center"/>
    </xf>
    <xf numFmtId="1" fontId="23" fillId="0" borderId="38" xfId="6" applyNumberFormat="1" applyFont="1" applyFill="1" applyBorder="1" applyAlignment="1">
      <alignment horizontal="left"/>
    </xf>
    <xf numFmtId="1" fontId="23" fillId="0" borderId="40" xfId="6" applyNumberFormat="1" applyFont="1" applyFill="1" applyBorder="1" applyAlignment="1">
      <alignment horizontal="center"/>
    </xf>
    <xf numFmtId="0" fontId="23" fillId="0" borderId="41" xfId="4" applyFont="1" applyFill="1" applyBorder="1" applyAlignment="1">
      <alignment horizontal="center"/>
    </xf>
    <xf numFmtId="0" fontId="35" fillId="21" borderId="38" xfId="4" applyFont="1" applyFill="1" applyBorder="1"/>
    <xf numFmtId="0" fontId="42" fillId="21" borderId="44" xfId="4" applyFont="1" applyFill="1" applyBorder="1" applyAlignment="1">
      <alignment horizontal="center"/>
    </xf>
    <xf numFmtId="0" fontId="49" fillId="21" borderId="0" xfId="5" applyFont="1" applyFill="1" applyBorder="1"/>
    <xf numFmtId="0" fontId="23" fillId="21" borderId="38" xfId="4" applyFont="1" applyFill="1" applyBorder="1" applyAlignment="1">
      <alignment horizontal="center"/>
    </xf>
    <xf numFmtId="0" fontId="23" fillId="21" borderId="0" xfId="4" applyFill="1" applyBorder="1" applyAlignment="1">
      <alignment horizontal="center"/>
    </xf>
    <xf numFmtId="0" fontId="46" fillId="21" borderId="0" xfId="3" applyFont="1" applyFill="1" applyBorder="1" applyAlignment="1" applyProtection="1"/>
    <xf numFmtId="14" fontId="23" fillId="21" borderId="0" xfId="4" applyNumberFormat="1" applyFill="1" applyBorder="1" applyAlignment="1">
      <alignment horizontal="right"/>
    </xf>
    <xf numFmtId="0" fontId="23" fillId="21" borderId="38" xfId="4" applyFill="1" applyBorder="1" applyAlignment="1">
      <alignment horizontal="center"/>
    </xf>
    <xf numFmtId="1" fontId="23" fillId="21" borderId="38" xfId="4" applyNumberFormat="1" applyFont="1" applyFill="1" applyBorder="1" applyAlignment="1">
      <alignment horizontal="center"/>
    </xf>
    <xf numFmtId="1" fontId="23" fillId="21" borderId="38" xfId="6" applyNumberFormat="1" applyFont="1" applyFill="1" applyBorder="1" applyAlignment="1">
      <alignment horizontal="center"/>
    </xf>
    <xf numFmtId="1" fontId="23" fillId="21" borderId="38" xfId="6" applyNumberFormat="1" applyFont="1" applyFill="1" applyBorder="1" applyAlignment="1">
      <alignment horizontal="left"/>
    </xf>
    <xf numFmtId="1" fontId="23" fillId="21" borderId="40" xfId="6" applyNumberFormat="1" applyFont="1" applyFill="1" applyBorder="1" applyAlignment="1">
      <alignment horizontal="center"/>
    </xf>
    <xf numFmtId="0" fontId="23" fillId="21" borderId="41" xfId="4" applyFont="1" applyFill="1" applyBorder="1" applyAlignment="1">
      <alignment horizontal="center"/>
    </xf>
    <xf numFmtId="0" fontId="42" fillId="21" borderId="43" xfId="4" applyFont="1" applyFill="1" applyBorder="1" applyAlignment="1">
      <alignment horizontal="center"/>
    </xf>
    <xf numFmtId="0" fontId="44" fillId="0" borderId="0" xfId="3" applyFont="1" applyFill="1" applyBorder="1" applyAlignment="1" applyProtection="1"/>
    <xf numFmtId="14" fontId="49" fillId="0" borderId="0" xfId="2" applyNumberFormat="1" applyFont="1" applyFill="1" applyBorder="1" applyAlignment="1">
      <alignment horizontal="right"/>
    </xf>
    <xf numFmtId="0" fontId="23" fillId="22" borderId="43" xfId="0" applyFont="1" applyFill="1" applyBorder="1" applyAlignment="1">
      <alignment horizontal="center"/>
    </xf>
    <xf numFmtId="0" fontId="33" fillId="0" borderId="38" xfId="0" applyNumberFormat="1" applyFont="1" applyFill="1" applyBorder="1" applyAlignment="1" applyProtection="1">
      <protection locked="0"/>
    </xf>
    <xf numFmtId="0" fontId="43" fillId="0" borderId="38" xfId="0" applyNumberFormat="1" applyFont="1" applyFill="1" applyBorder="1" applyAlignment="1" applyProtection="1">
      <protection locked="0"/>
    </xf>
    <xf numFmtId="0" fontId="44" fillId="0" borderId="38" xfId="3" applyNumberFormat="1" applyFont="1" applyFill="1" applyBorder="1" applyAlignment="1" applyProtection="1">
      <protection locked="0"/>
    </xf>
    <xf numFmtId="0" fontId="39" fillId="21" borderId="38" xfId="0" applyNumberFormat="1" applyFont="1" applyFill="1" applyBorder="1" applyAlignment="1" applyProtection="1">
      <alignment horizontal="center"/>
      <protection locked="0"/>
    </xf>
    <xf numFmtId="0" fontId="23" fillId="0" borderId="38" xfId="0" applyNumberFormat="1" applyFont="1" applyFill="1" applyBorder="1" applyAlignment="1" applyProtection="1">
      <alignment horizontal="center"/>
      <protection locked="0"/>
    </xf>
    <xf numFmtId="14" fontId="23" fillId="0" borderId="40" xfId="0" applyNumberFormat="1" applyFont="1" applyFill="1" applyBorder="1" applyAlignment="1">
      <alignment horizontal="right"/>
    </xf>
    <xf numFmtId="0" fontId="44" fillId="0" borderId="45" xfId="3" applyFont="1" applyFill="1" applyBorder="1" applyAlignment="1" applyProtection="1"/>
    <xf numFmtId="14" fontId="49" fillId="0" borderId="46" xfId="2" applyNumberFormat="1" applyFont="1" applyFill="1" applyBorder="1" applyAlignment="1">
      <alignment horizontal="right"/>
    </xf>
    <xf numFmtId="0" fontId="23" fillId="24" borderId="38" xfId="0" applyFont="1" applyFill="1" applyBorder="1"/>
    <xf numFmtId="0" fontId="52" fillId="23" borderId="44" xfId="0" applyNumberFormat="1" applyFont="1" applyFill="1" applyBorder="1" applyAlignment="1" applyProtection="1">
      <alignment horizontal="center"/>
      <protection locked="0"/>
    </xf>
    <xf numFmtId="14" fontId="49" fillId="0" borderId="38" xfId="2" applyNumberFormat="1" applyFont="1" applyFill="1" applyBorder="1" applyAlignment="1">
      <alignment horizontal="right"/>
    </xf>
    <xf numFmtId="0" fontId="44" fillId="0" borderId="20" xfId="3" applyFont="1" applyFill="1" applyBorder="1" applyAlignment="1" applyProtection="1"/>
    <xf numFmtId="14" fontId="49" fillId="0" borderId="20" xfId="2" applyNumberFormat="1" applyFont="1" applyFill="1" applyBorder="1" applyAlignment="1">
      <alignment horizontal="right"/>
    </xf>
    <xf numFmtId="0" fontId="23" fillId="0" borderId="38" xfId="4" applyFont="1" applyBorder="1" applyAlignment="1">
      <alignment horizontal="center"/>
    </xf>
    <xf numFmtId="14" fontId="23" fillId="0" borderId="40" xfId="4" applyNumberFormat="1" applyBorder="1" applyAlignment="1">
      <alignment horizontal="right"/>
    </xf>
    <xf numFmtId="1" fontId="23" fillId="0" borderId="38" xfId="6" applyNumberFormat="1" applyFont="1" applyFill="1" applyBorder="1" applyAlignment="1"/>
    <xf numFmtId="0" fontId="23" fillId="0" borderId="41" xfId="4" applyFont="1" applyFill="1" applyBorder="1"/>
    <xf numFmtId="0" fontId="23" fillId="22" borderId="43" xfId="4" applyFill="1" applyBorder="1"/>
    <xf numFmtId="0" fontId="23" fillId="15" borderId="0" xfId="0" applyFont="1" applyFill="1"/>
    <xf numFmtId="1" fontId="23" fillId="23" borderId="42" xfId="0" applyNumberFormat="1" applyFont="1" applyFill="1" applyBorder="1" applyAlignment="1">
      <alignment horizontal="center"/>
    </xf>
    <xf numFmtId="0" fontId="23" fillId="0" borderId="43" xfId="0" applyFont="1" applyBorder="1"/>
    <xf numFmtId="1" fontId="35" fillId="0" borderId="38" xfId="0" applyNumberFormat="1" applyFont="1" applyBorder="1" applyAlignment="1">
      <alignment horizontal="center"/>
    </xf>
    <xf numFmtId="0" fontId="35" fillId="0" borderId="47" xfId="0" applyFont="1" applyBorder="1" applyAlignment="1">
      <alignment horizontal="center"/>
    </xf>
    <xf numFmtId="1" fontId="23" fillId="22" borderId="48" xfId="0" applyNumberFormat="1" applyFont="1" applyFill="1" applyBorder="1" applyAlignment="1">
      <alignment horizontal="center"/>
    </xf>
    <xf numFmtId="0" fontId="35" fillId="22" borderId="49" xfId="0" applyFont="1" applyFill="1" applyBorder="1" applyAlignment="1">
      <alignment horizontal="center"/>
    </xf>
    <xf numFmtId="9" fontId="35" fillId="22" borderId="50" xfId="1" applyFont="1" applyFill="1" applyBorder="1" applyAlignment="1">
      <alignment horizontal="center"/>
    </xf>
    <xf numFmtId="0" fontId="23" fillId="0" borderId="0" xfId="0" applyFont="1" applyAlignment="1"/>
    <xf numFmtId="1" fontId="23" fillId="0" borderId="0" xfId="0" applyNumberFormat="1" applyFont="1" applyBorder="1" applyAlignment="1">
      <alignment horizontal="center"/>
    </xf>
    <xf numFmtId="1" fontId="23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9" fontId="23" fillId="0" borderId="0" xfId="1" applyFont="1" applyFill="1" applyBorder="1" applyAlignment="1">
      <alignment horizontal="center"/>
    </xf>
    <xf numFmtId="1" fontId="23" fillId="0" borderId="0" xfId="4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1" fontId="35" fillId="0" borderId="38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2" xfId="0" applyFont="1" applyBorder="1"/>
    <xf numFmtId="0" fontId="22" fillId="6" borderId="5" xfId="0" applyFont="1" applyFill="1" applyBorder="1" applyAlignment="1">
      <alignment vertical="center" wrapText="1"/>
    </xf>
    <xf numFmtId="0" fontId="22" fillId="6" borderId="6" xfId="0" applyFont="1" applyFill="1" applyBorder="1" applyAlignment="1">
      <alignment vertical="center" wrapText="1"/>
    </xf>
    <xf numFmtId="0" fontId="22" fillId="6" borderId="7" xfId="0" applyFont="1" applyFill="1" applyBorder="1" applyAlignment="1">
      <alignment vertical="center" wrapText="1"/>
    </xf>
    <xf numFmtId="0" fontId="21" fillId="5" borderId="5" xfId="0" applyFont="1" applyFill="1" applyBorder="1" applyAlignment="1">
      <alignment horizontal="left" vertical="center"/>
    </xf>
    <xf numFmtId="0" fontId="21" fillId="5" borderId="6" xfId="0" applyFont="1" applyFill="1" applyBorder="1" applyAlignment="1">
      <alignment horizontal="left" vertical="center"/>
    </xf>
    <xf numFmtId="0" fontId="21" fillId="5" borderId="9" xfId="0" applyFont="1" applyFill="1" applyBorder="1" applyAlignment="1">
      <alignment horizontal="left" vertical="center"/>
    </xf>
    <xf numFmtId="0" fontId="21" fillId="5" borderId="10" xfId="0" applyFont="1" applyFill="1" applyBorder="1" applyAlignment="1">
      <alignment horizontal="left" vertical="center"/>
    </xf>
    <xf numFmtId="0" fontId="22" fillId="6" borderId="16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4" xfId="0" applyFont="1" applyBorder="1"/>
    <xf numFmtId="0" fontId="19" fillId="4" borderId="5" xfId="0" applyFont="1" applyFill="1" applyBorder="1" applyAlignment="1">
      <alignment horizontal="left" vertical="center"/>
    </xf>
    <xf numFmtId="0" fontId="19" fillId="4" borderId="6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9" xfId="0" applyFont="1" applyFill="1" applyBorder="1" applyAlignment="1">
      <alignment horizontal="left" vertical="center"/>
    </xf>
    <xf numFmtId="0" fontId="19" fillId="4" borderId="10" xfId="0" applyFont="1" applyFill="1" applyBorder="1" applyAlignment="1">
      <alignment horizontal="left" vertical="center"/>
    </xf>
    <xf numFmtId="0" fontId="19" fillId="4" borderId="1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/>
    </xf>
    <xf numFmtId="0" fontId="2" fillId="0" borderId="2" xfId="0" applyFont="1" applyBorder="1"/>
    <xf numFmtId="0" fontId="2" fillId="0" borderId="11" xfId="0" applyFont="1" applyBorder="1"/>
    <xf numFmtId="0" fontId="24" fillId="17" borderId="16" xfId="0" applyFont="1" applyFill="1" applyBorder="1" applyAlignment="1">
      <alignment horizontal="center" vertical="center" wrapText="1"/>
    </xf>
    <xf numFmtId="0" fontId="11" fillId="17" borderId="17" xfId="0" applyFont="1" applyFill="1" applyBorder="1" applyAlignment="1">
      <alignment horizontal="center" vertical="center" wrapText="1"/>
    </xf>
    <xf numFmtId="0" fontId="11" fillId="17" borderId="18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5" fillId="3" borderId="5" xfId="0" applyFont="1" applyFill="1" applyBorder="1" applyAlignment="1">
      <alignment horizontal="center" vertical="center" wrapText="1"/>
    </xf>
    <xf numFmtId="0" fontId="25" fillId="0" borderId="6" xfId="0" applyFont="1" applyBorder="1"/>
    <xf numFmtId="0" fontId="19" fillId="3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3" fillId="3" borderId="3" xfId="0" applyFont="1" applyFill="1" applyBorder="1" applyAlignment="1">
      <alignment horizontal="center" vertical="center" wrapText="1"/>
    </xf>
    <xf numFmtId="20" fontId="10" fillId="0" borderId="3" xfId="0" applyNumberFormat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" fillId="0" borderId="8" xfId="0" applyFont="1" applyBorder="1"/>
    <xf numFmtId="0" fontId="24" fillId="2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5" fillId="7" borderId="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0" borderId="2" xfId="0" applyFont="1" applyBorder="1"/>
    <xf numFmtId="0" fontId="24" fillId="16" borderId="16" xfId="0" applyFont="1" applyFill="1" applyBorder="1" applyAlignment="1">
      <alignment horizontal="center" vertical="center" wrapText="1"/>
    </xf>
    <xf numFmtId="0" fontId="24" fillId="16" borderId="17" xfId="0" applyFont="1" applyFill="1" applyBorder="1" applyAlignment="1">
      <alignment horizontal="center" vertical="center" wrapText="1"/>
    </xf>
    <xf numFmtId="0" fontId="24" fillId="16" borderId="18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0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3" fillId="16" borderId="16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2" fillId="16" borderId="18" xfId="0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4" fillId="0" borderId="3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4" fillId="3" borderId="7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2" fillId="0" borderId="9" xfId="0" applyFont="1" applyBorder="1"/>
    <xf numFmtId="49" fontId="5" fillId="0" borderId="5" xfId="0" applyNumberFormat="1" applyFont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8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6" fillId="1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11" borderId="5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11" borderId="1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/>
    </xf>
    <xf numFmtId="0" fontId="15" fillId="11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3" borderId="5" xfId="0" applyFont="1" applyFill="1" applyBorder="1" applyAlignment="1">
      <alignment horizontal="center" vertical="center" wrapText="1"/>
    </xf>
  </cellXfs>
  <cellStyles count="7">
    <cellStyle name="Hyperkobling" xfId="3" builtinId="8"/>
    <cellStyle name="Normal" xfId="0" builtinId="0"/>
    <cellStyle name="Normal 2" xfId="4"/>
    <cellStyle name="Prosent" xfId="1" builtinId="5"/>
    <cellStyle name="Tusenskille 2" xfId="6"/>
    <cellStyle name="Utdata" xfId="2" builtinId="21"/>
    <cellStyle name="Utda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281940</xdr:colOff>
      <xdr:row>34</xdr:row>
      <xdr:rowOff>83820</xdr:rowOff>
    </xdr:to>
    <xdr:sp macro="" textlink="">
      <xdr:nvSpPr>
        <xdr:cNvPr id="2050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.grevsen@nov.com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f@8v.no" TargetMode="External"/><Relationship Id="rId7" Type="http://schemas.openxmlformats.org/officeDocument/2006/relationships/hyperlink" Target="mailto:daniel.marinas@me.com" TargetMode="External"/><Relationship Id="rId12" Type="http://schemas.openxmlformats.org/officeDocument/2006/relationships/hyperlink" Target="mailto:edgar.foldnes@nov.com" TargetMode="External"/><Relationship Id="rId2" Type="http://schemas.openxmlformats.org/officeDocument/2006/relationships/hyperlink" Target="mailto:02martin2@ikrs.no" TargetMode="External"/><Relationship Id="rId1" Type="http://schemas.openxmlformats.org/officeDocument/2006/relationships/hyperlink" Target="http://toolbox.n3sport.no/License.asp?WCI=wiPerson&amp;GroupId=443885&amp;PersonId=1747437&amp;Inactive=False&amp;Lp=200356" TargetMode="External"/><Relationship Id="rId6" Type="http://schemas.openxmlformats.org/officeDocument/2006/relationships/hyperlink" Target="mailto:vtela@online.no" TargetMode="External"/><Relationship Id="rId11" Type="http://schemas.openxmlformats.org/officeDocument/2006/relationships/hyperlink" Target="mailto:eliaskjemperud@icloud.com" TargetMode="External"/><Relationship Id="rId5" Type="http://schemas.openxmlformats.org/officeDocument/2006/relationships/hyperlink" Target="mailto:elselill.oseberg@nov.com" TargetMode="External"/><Relationship Id="rId10" Type="http://schemas.openxmlformats.org/officeDocument/2006/relationships/hyperlink" Target="mailto:tanpng@gmail.com" TargetMode="External"/><Relationship Id="rId4" Type="http://schemas.openxmlformats.org/officeDocument/2006/relationships/hyperlink" Target="mailto:veraschellenberg@gmx.de" TargetMode="External"/><Relationship Id="rId9" Type="http://schemas.openxmlformats.org/officeDocument/2006/relationships/hyperlink" Target="mailto:DADDI@HEIDA.IS" TargetMode="External"/><Relationship Id="rId1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67"/>
  <sheetViews>
    <sheetView zoomScale="80" zoomScaleNormal="80" workbookViewId="0">
      <selection activeCell="AT3" sqref="AT3"/>
    </sheetView>
  </sheetViews>
  <sheetFormatPr baseColWidth="10" defaultColWidth="11.42578125" defaultRowHeight="12.75" x14ac:dyDescent="0.2"/>
  <cols>
    <col min="1" max="1" width="24.42578125" style="53" bestFit="1" customWidth="1"/>
    <col min="2" max="2" width="30.42578125" style="53" hidden="1" customWidth="1"/>
    <col min="3" max="3" width="24.5703125" style="54" hidden="1" customWidth="1"/>
    <col min="4" max="4" width="35.42578125" style="55" hidden="1" customWidth="1"/>
    <col min="5" max="5" width="9.28515625" style="53" hidden="1" customWidth="1"/>
    <col min="6" max="6" width="7.85546875" style="56" hidden="1" customWidth="1"/>
    <col min="7" max="7" width="6.7109375" style="56" hidden="1" customWidth="1"/>
    <col min="8" max="8" width="3" style="53" hidden="1" customWidth="1"/>
    <col min="9" max="9" width="17.42578125" style="53" hidden="1" customWidth="1"/>
    <col min="10" max="10" width="8.7109375" style="53" hidden="1" customWidth="1"/>
    <col min="11" max="11" width="10.42578125" style="53" hidden="1" customWidth="1"/>
    <col min="12" max="12" width="18.7109375" style="53" hidden="1" customWidth="1"/>
    <col min="13" max="13" width="24.7109375" style="57" hidden="1" customWidth="1"/>
    <col min="14" max="14" width="10.140625" style="53" customWidth="1"/>
    <col min="15" max="15" width="2.140625" style="53" customWidth="1"/>
    <col min="16" max="17" width="3.7109375" style="53" hidden="1" customWidth="1"/>
    <col min="18" max="18" width="4.42578125" style="56" hidden="1" customWidth="1"/>
    <col min="19" max="19" width="4.7109375" style="56" hidden="1" customWidth="1"/>
    <col min="20" max="20" width="4.28515625" style="56" hidden="1" customWidth="1"/>
    <col min="21" max="21" width="4.42578125" style="56" hidden="1" customWidth="1"/>
    <col min="22" max="22" width="3.7109375" style="56" hidden="1" customWidth="1"/>
    <col min="23" max="40" width="3.7109375" style="56" customWidth="1"/>
    <col min="41" max="42" width="5.140625" style="56" bestFit="1" customWidth="1"/>
    <col min="43" max="43" width="6.42578125" style="56" customWidth="1"/>
    <col min="44" max="16384" width="11.42578125" style="53"/>
  </cols>
  <sheetData>
    <row r="1" spans="1:43" ht="13.5" thickBot="1" x14ac:dyDescent="0.25">
      <c r="A1" s="52" t="s">
        <v>297</v>
      </c>
    </row>
    <row r="2" spans="1:43" ht="63" customHeight="1" x14ac:dyDescent="0.2">
      <c r="A2" s="58" t="s">
        <v>183</v>
      </c>
      <c r="B2" s="59" t="s">
        <v>184</v>
      </c>
      <c r="C2" s="60" t="s">
        <v>185</v>
      </c>
      <c r="D2" s="61" t="s">
        <v>185</v>
      </c>
      <c r="E2" s="59" t="s">
        <v>186</v>
      </c>
      <c r="F2" s="62" t="s">
        <v>187</v>
      </c>
      <c r="G2" s="62" t="s">
        <v>188</v>
      </c>
      <c r="H2" s="63"/>
      <c r="I2" s="58" t="s">
        <v>189</v>
      </c>
      <c r="J2" s="58" t="s">
        <v>190</v>
      </c>
      <c r="K2" s="58" t="s">
        <v>191</v>
      </c>
      <c r="L2" s="64" t="s">
        <v>192</v>
      </c>
      <c r="M2" s="65" t="s">
        <v>193</v>
      </c>
      <c r="N2" s="66" t="s">
        <v>194</v>
      </c>
      <c r="O2" s="67"/>
      <c r="P2" s="68" t="s">
        <v>195</v>
      </c>
      <c r="Q2" s="68"/>
      <c r="R2" s="69" t="s">
        <v>195</v>
      </c>
      <c r="S2" s="69" t="s">
        <v>195</v>
      </c>
      <c r="T2" s="69" t="s">
        <v>195</v>
      </c>
      <c r="U2" s="70" t="s">
        <v>195</v>
      </c>
      <c r="V2" s="70" t="s">
        <v>195</v>
      </c>
      <c r="W2" s="71" t="s">
        <v>195</v>
      </c>
      <c r="X2" s="70" t="s">
        <v>195</v>
      </c>
      <c r="Y2" s="69" t="s">
        <v>195</v>
      </c>
      <c r="Z2" s="69" t="s">
        <v>195</v>
      </c>
      <c r="AA2" s="69" t="s">
        <v>195</v>
      </c>
      <c r="AB2" s="69" t="s">
        <v>195</v>
      </c>
      <c r="AC2" s="69" t="s">
        <v>195</v>
      </c>
      <c r="AD2" s="69" t="s">
        <v>195</v>
      </c>
      <c r="AE2" s="69" t="s">
        <v>195</v>
      </c>
      <c r="AF2" s="69" t="s">
        <v>195</v>
      </c>
      <c r="AG2" s="69" t="s">
        <v>195</v>
      </c>
      <c r="AH2" s="69" t="s">
        <v>196</v>
      </c>
      <c r="AI2" s="69" t="s">
        <v>195</v>
      </c>
      <c r="AJ2" s="69" t="s">
        <v>196</v>
      </c>
      <c r="AK2" s="69" t="s">
        <v>195</v>
      </c>
      <c r="AL2" s="69"/>
      <c r="AM2" s="70"/>
      <c r="AN2" s="72"/>
      <c r="AO2" s="73" t="s">
        <v>197</v>
      </c>
      <c r="AP2" s="74" t="s">
        <v>198</v>
      </c>
      <c r="AQ2" s="75" t="s">
        <v>199</v>
      </c>
    </row>
    <row r="3" spans="1:43" s="90" customFormat="1" ht="12" x14ac:dyDescent="0.2">
      <c r="A3" s="65" t="s">
        <v>200</v>
      </c>
      <c r="B3" s="76"/>
      <c r="C3" s="77"/>
      <c r="D3" s="78"/>
      <c r="E3" s="76"/>
      <c r="F3" s="79"/>
      <c r="G3" s="79"/>
      <c r="H3" s="80"/>
      <c r="I3" s="65"/>
      <c r="J3" s="65"/>
      <c r="K3" s="65"/>
      <c r="L3" s="81"/>
      <c r="M3" s="65"/>
      <c r="N3" s="82"/>
      <c r="O3" s="83"/>
      <c r="P3" s="83" t="s">
        <v>201</v>
      </c>
      <c r="Q3" s="84"/>
      <c r="R3" s="84" t="s">
        <v>202</v>
      </c>
      <c r="S3" s="84" t="s">
        <v>203</v>
      </c>
      <c r="T3" s="84" t="s">
        <v>204</v>
      </c>
      <c r="U3" s="84" t="s">
        <v>205</v>
      </c>
      <c r="V3" s="84" t="s">
        <v>206</v>
      </c>
      <c r="W3" s="85" t="s">
        <v>207</v>
      </c>
      <c r="X3" s="84" t="s">
        <v>208</v>
      </c>
      <c r="Y3" s="84" t="s">
        <v>209</v>
      </c>
      <c r="Z3" s="84" t="s">
        <v>210</v>
      </c>
      <c r="AA3" s="84" t="s">
        <v>211</v>
      </c>
      <c r="AB3" s="84" t="s">
        <v>212</v>
      </c>
      <c r="AC3" s="84" t="s">
        <v>213</v>
      </c>
      <c r="AD3" s="84" t="s">
        <v>214</v>
      </c>
      <c r="AE3" s="84" t="s">
        <v>215</v>
      </c>
      <c r="AF3" s="84" t="s">
        <v>216</v>
      </c>
      <c r="AG3" s="84" t="s">
        <v>217</v>
      </c>
      <c r="AH3" s="84" t="s">
        <v>218</v>
      </c>
      <c r="AI3" s="84" t="s">
        <v>219</v>
      </c>
      <c r="AJ3" s="84" t="s">
        <v>220</v>
      </c>
      <c r="AK3" s="84" t="s">
        <v>221</v>
      </c>
      <c r="AL3" s="84"/>
      <c r="AM3" s="84"/>
      <c r="AN3" s="86"/>
      <c r="AO3" s="87"/>
      <c r="AP3" s="88"/>
      <c r="AQ3" s="89"/>
    </row>
    <row r="4" spans="1:43" x14ac:dyDescent="0.2">
      <c r="A4" s="91"/>
      <c r="B4" s="92"/>
      <c r="C4" s="93"/>
      <c r="D4" s="94"/>
      <c r="E4" s="92"/>
      <c r="F4" s="95"/>
      <c r="G4" s="95"/>
      <c r="H4" s="96"/>
      <c r="I4" s="91"/>
      <c r="J4" s="97"/>
      <c r="K4" s="97"/>
      <c r="L4" s="97"/>
      <c r="M4" s="98"/>
      <c r="N4" s="99"/>
      <c r="O4" s="67"/>
      <c r="P4" s="100"/>
      <c r="Q4" s="100"/>
      <c r="R4" s="100"/>
      <c r="S4" s="100"/>
      <c r="T4" s="100"/>
      <c r="U4" s="100"/>
      <c r="V4" s="100"/>
      <c r="W4" s="101">
        <v>1</v>
      </c>
      <c r="X4" s="100">
        <v>1</v>
      </c>
      <c r="Y4" s="100">
        <v>1</v>
      </c>
      <c r="Z4" s="100">
        <v>1</v>
      </c>
      <c r="AA4" s="100">
        <v>1</v>
      </c>
      <c r="AB4" s="100">
        <v>1</v>
      </c>
      <c r="AC4" s="100">
        <v>1</v>
      </c>
      <c r="AD4" s="100">
        <v>1</v>
      </c>
      <c r="AE4" s="100">
        <v>1</v>
      </c>
      <c r="AF4" s="100">
        <v>1</v>
      </c>
      <c r="AG4" s="100">
        <v>1</v>
      </c>
      <c r="AH4" s="100">
        <v>1</v>
      </c>
      <c r="AI4" s="100">
        <v>1</v>
      </c>
      <c r="AJ4" s="100" t="s">
        <v>222</v>
      </c>
      <c r="AK4" s="100" t="s">
        <v>222</v>
      </c>
      <c r="AL4" s="100"/>
      <c r="AM4" s="100"/>
      <c r="AN4" s="102"/>
      <c r="AO4" s="103"/>
      <c r="AP4" s="104"/>
      <c r="AQ4" s="105"/>
    </row>
    <row r="5" spans="1:43" x14ac:dyDescent="0.2">
      <c r="A5" s="91"/>
      <c r="B5" s="92"/>
      <c r="C5" s="93"/>
      <c r="D5" s="94"/>
      <c r="E5" s="92"/>
      <c r="F5" s="95"/>
      <c r="G5" s="95"/>
      <c r="H5" s="96"/>
      <c r="I5" s="91"/>
      <c r="J5" s="97"/>
      <c r="K5" s="97"/>
      <c r="L5" s="97"/>
      <c r="M5" s="98"/>
      <c r="N5" s="99"/>
      <c r="O5" s="67"/>
      <c r="P5" s="100"/>
      <c r="Q5" s="100"/>
      <c r="R5" s="100"/>
      <c r="S5" s="100"/>
      <c r="T5" s="100"/>
      <c r="U5" s="100"/>
      <c r="V5" s="100"/>
      <c r="W5" s="101"/>
      <c r="X5" s="100"/>
      <c r="Y5" s="100"/>
      <c r="Z5" s="100"/>
      <c r="AA5" s="100"/>
      <c r="AB5" s="100"/>
      <c r="AC5" s="100"/>
      <c r="AD5" s="100">
        <v>1</v>
      </c>
      <c r="AE5" s="100">
        <v>1</v>
      </c>
      <c r="AF5" s="100">
        <v>1</v>
      </c>
      <c r="AG5" s="100">
        <v>1</v>
      </c>
      <c r="AH5" s="100"/>
      <c r="AI5" s="100"/>
      <c r="AJ5" s="100">
        <v>1</v>
      </c>
      <c r="AK5" s="100" t="s">
        <v>32</v>
      </c>
      <c r="AL5" s="100"/>
      <c r="AM5" s="100"/>
      <c r="AN5" s="102"/>
      <c r="AO5" s="103"/>
      <c r="AP5" s="104"/>
      <c r="AQ5" s="105"/>
    </row>
    <row r="6" spans="1:43" x14ac:dyDescent="0.2">
      <c r="A6" s="91"/>
      <c r="B6" s="92"/>
      <c r="C6" s="93"/>
      <c r="D6" s="94"/>
      <c r="E6" s="92"/>
      <c r="F6" s="95"/>
      <c r="G6" s="95"/>
      <c r="H6" s="96"/>
      <c r="I6" s="91"/>
      <c r="J6" s="97"/>
      <c r="K6" s="97"/>
      <c r="L6" s="97"/>
      <c r="M6" s="98"/>
      <c r="N6" s="99"/>
      <c r="O6" s="67"/>
      <c r="P6" s="100"/>
      <c r="Q6" s="100"/>
      <c r="R6" s="100"/>
      <c r="S6" s="100"/>
      <c r="T6" s="100"/>
      <c r="U6" s="100"/>
      <c r="V6" s="100"/>
      <c r="W6" s="101"/>
      <c r="X6" s="100"/>
      <c r="Y6" s="100"/>
      <c r="Z6" s="100"/>
      <c r="AA6" s="100"/>
      <c r="AB6" s="100"/>
      <c r="AC6" s="100"/>
      <c r="AD6" s="100">
        <v>1</v>
      </c>
      <c r="AE6" s="100" t="s">
        <v>225</v>
      </c>
      <c r="AF6" s="100">
        <v>1</v>
      </c>
      <c r="AG6" s="100">
        <v>1</v>
      </c>
      <c r="AH6" s="100">
        <v>1</v>
      </c>
      <c r="AI6" s="100">
        <v>1</v>
      </c>
      <c r="AJ6" s="100">
        <v>1</v>
      </c>
      <c r="AK6" s="100">
        <v>1</v>
      </c>
      <c r="AL6" s="100"/>
      <c r="AM6" s="100"/>
      <c r="AN6" s="102"/>
      <c r="AO6" s="103"/>
      <c r="AP6" s="104"/>
      <c r="AQ6" s="105"/>
    </row>
    <row r="7" spans="1:43" x14ac:dyDescent="0.2">
      <c r="A7" s="91"/>
      <c r="B7" s="92"/>
      <c r="C7" s="93"/>
      <c r="D7" s="94"/>
      <c r="E7" s="92"/>
      <c r="F7" s="95"/>
      <c r="G7" s="95"/>
      <c r="H7" s="96"/>
      <c r="I7" s="91"/>
      <c r="J7" s="97"/>
      <c r="K7" s="97"/>
      <c r="L7" s="97"/>
      <c r="M7" s="98"/>
      <c r="N7" s="99"/>
      <c r="O7" s="67"/>
      <c r="P7" s="100"/>
      <c r="Q7" s="100"/>
      <c r="R7" s="100"/>
      <c r="S7" s="100"/>
      <c r="T7" s="100"/>
      <c r="U7" s="100"/>
      <c r="V7" s="100"/>
      <c r="W7" s="101"/>
      <c r="X7" s="100"/>
      <c r="Y7" s="100"/>
      <c r="Z7" s="100"/>
      <c r="AA7" s="100"/>
      <c r="AB7" s="100"/>
      <c r="AC7" s="100">
        <v>1</v>
      </c>
      <c r="AD7" s="100">
        <v>1</v>
      </c>
      <c r="AE7" s="100"/>
      <c r="AF7" s="100">
        <v>1</v>
      </c>
      <c r="AG7" s="100">
        <v>1</v>
      </c>
      <c r="AH7" s="100">
        <v>1</v>
      </c>
      <c r="AI7" s="100">
        <v>1</v>
      </c>
      <c r="AJ7" s="100">
        <v>1</v>
      </c>
      <c r="AK7" s="100">
        <v>1</v>
      </c>
      <c r="AL7" s="100"/>
      <c r="AM7" s="100"/>
      <c r="AN7" s="102"/>
      <c r="AO7" s="103"/>
      <c r="AP7" s="104"/>
      <c r="AQ7" s="105"/>
    </row>
    <row r="8" spans="1:43" ht="13.5" thickBot="1" x14ac:dyDescent="0.25">
      <c r="A8" s="106"/>
      <c r="B8" s="107"/>
      <c r="C8" s="108"/>
      <c r="D8" s="109"/>
      <c r="E8" s="110"/>
      <c r="F8" s="111"/>
      <c r="G8" s="111"/>
      <c r="H8" s="111"/>
      <c r="I8" s="112"/>
      <c r="J8" s="112"/>
      <c r="K8" s="112"/>
      <c r="L8" s="113"/>
      <c r="M8" s="114"/>
      <c r="N8" s="115"/>
      <c r="O8" s="67"/>
      <c r="P8" s="116"/>
      <c r="Q8" s="116"/>
      <c r="R8" s="116"/>
      <c r="S8" s="116"/>
      <c r="T8" s="116"/>
      <c r="U8" s="116"/>
      <c r="V8" s="116"/>
      <c r="W8" s="117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8"/>
      <c r="AO8" s="119"/>
      <c r="AP8" s="113"/>
      <c r="AQ8" s="120"/>
    </row>
    <row r="9" spans="1:43" x14ac:dyDescent="0.2">
      <c r="A9" s="127"/>
      <c r="B9" s="121"/>
      <c r="C9" s="122"/>
      <c r="D9" s="123"/>
      <c r="E9" s="124"/>
      <c r="F9" s="125"/>
      <c r="G9" s="125"/>
      <c r="H9" s="126"/>
      <c r="I9" s="127"/>
      <c r="J9" s="128"/>
      <c r="K9" s="128"/>
      <c r="L9" s="128"/>
      <c r="M9" s="129"/>
      <c r="N9" s="130"/>
      <c r="O9" s="67"/>
      <c r="P9" s="100">
        <v>1</v>
      </c>
      <c r="Q9" s="100"/>
      <c r="R9" s="100" t="s">
        <v>32</v>
      </c>
      <c r="S9" s="100">
        <v>1</v>
      </c>
      <c r="T9" s="100">
        <v>1</v>
      </c>
      <c r="U9" s="100"/>
      <c r="V9" s="100"/>
      <c r="W9" s="101">
        <v>1</v>
      </c>
      <c r="X9" s="100">
        <v>1</v>
      </c>
      <c r="Y9" s="100">
        <v>1</v>
      </c>
      <c r="Z9" s="100">
        <v>1</v>
      </c>
      <c r="AA9" s="100">
        <v>1</v>
      </c>
      <c r="AB9" s="100">
        <v>1</v>
      </c>
      <c r="AC9" s="100">
        <v>1</v>
      </c>
      <c r="AD9" s="100">
        <v>1</v>
      </c>
      <c r="AE9" s="100">
        <v>1</v>
      </c>
      <c r="AF9" s="100" t="s">
        <v>226</v>
      </c>
      <c r="AG9" s="100">
        <v>1</v>
      </c>
      <c r="AH9" s="100">
        <v>1</v>
      </c>
      <c r="AI9" s="100">
        <v>1</v>
      </c>
      <c r="AJ9" s="100"/>
      <c r="AK9" s="100"/>
      <c r="AL9" s="100"/>
      <c r="AM9" s="100"/>
      <c r="AN9" s="102"/>
      <c r="AO9" s="131">
        <f t="shared" ref="AO9:AO61" si="0">SUM(P9:AM9)</f>
        <v>15</v>
      </c>
      <c r="AP9" s="132">
        <v>19</v>
      </c>
      <c r="AQ9" s="133">
        <f t="shared" ref="AQ9:AQ29" si="1">AO9/AP9</f>
        <v>0.78947368421052633</v>
      </c>
    </row>
    <row r="10" spans="1:43" x14ac:dyDescent="0.2">
      <c r="A10" s="127"/>
      <c r="B10" s="121"/>
      <c r="C10" s="134"/>
      <c r="D10" s="134"/>
      <c r="E10" s="124"/>
      <c r="F10" s="125"/>
      <c r="G10" s="125"/>
      <c r="H10" s="111"/>
      <c r="I10" s="135"/>
      <c r="J10" s="136"/>
      <c r="K10" s="136"/>
      <c r="L10" s="136"/>
      <c r="M10" s="129"/>
      <c r="N10" s="137"/>
      <c r="O10" s="67"/>
      <c r="P10" s="100">
        <v>1</v>
      </c>
      <c r="Q10" s="100"/>
      <c r="R10" s="100" t="s">
        <v>32</v>
      </c>
      <c r="S10" s="100">
        <v>1</v>
      </c>
      <c r="T10" s="100">
        <v>1</v>
      </c>
      <c r="U10" s="100"/>
      <c r="V10" s="100"/>
      <c r="W10" s="101"/>
      <c r="X10" s="100">
        <v>1</v>
      </c>
      <c r="Y10" s="100">
        <v>1</v>
      </c>
      <c r="Z10" s="100">
        <v>1</v>
      </c>
      <c r="AA10" s="100">
        <v>1</v>
      </c>
      <c r="AB10" s="100">
        <v>1</v>
      </c>
      <c r="AC10" s="100"/>
      <c r="AD10" s="100" t="s">
        <v>32</v>
      </c>
      <c r="AE10" s="100">
        <v>1</v>
      </c>
      <c r="AF10" s="100">
        <v>1</v>
      </c>
      <c r="AG10" s="100">
        <v>1</v>
      </c>
      <c r="AH10" s="100">
        <v>1</v>
      </c>
      <c r="AI10" s="100">
        <v>1</v>
      </c>
      <c r="AJ10" s="100"/>
      <c r="AK10" s="100"/>
      <c r="AL10" s="100"/>
      <c r="AM10" s="100"/>
      <c r="AN10" s="102"/>
      <c r="AO10" s="131">
        <f t="shared" si="0"/>
        <v>13</v>
      </c>
      <c r="AP10" s="104">
        <v>19</v>
      </c>
      <c r="AQ10" s="105">
        <f t="shared" si="1"/>
        <v>0.68421052631578949</v>
      </c>
    </row>
    <row r="11" spans="1:43" x14ac:dyDescent="0.2">
      <c r="A11" s="127"/>
      <c r="B11" s="138"/>
      <c r="C11" s="139"/>
      <c r="D11" s="139"/>
      <c r="E11" s="124"/>
      <c r="F11" s="125"/>
      <c r="G11" s="125"/>
      <c r="H11" s="126"/>
      <c r="I11" s="127"/>
      <c r="J11" s="128"/>
      <c r="K11" s="128"/>
      <c r="L11" s="140"/>
      <c r="M11" s="141"/>
      <c r="N11" s="130"/>
      <c r="O11" s="67"/>
      <c r="P11" s="100">
        <v>1</v>
      </c>
      <c r="Q11" s="100"/>
      <c r="R11" s="100">
        <v>1</v>
      </c>
      <c r="S11" s="100">
        <v>1</v>
      </c>
      <c r="T11" s="100">
        <v>1</v>
      </c>
      <c r="U11" s="100"/>
      <c r="V11" s="100"/>
      <c r="W11" s="101">
        <v>1</v>
      </c>
      <c r="X11" s="100">
        <v>1</v>
      </c>
      <c r="Y11" s="100">
        <v>1</v>
      </c>
      <c r="Z11" s="100">
        <v>1</v>
      </c>
      <c r="AA11" s="100"/>
      <c r="AB11" s="100">
        <v>1</v>
      </c>
      <c r="AC11" s="100">
        <v>1</v>
      </c>
      <c r="AD11" s="100">
        <v>1</v>
      </c>
      <c r="AE11" s="100" t="s">
        <v>32</v>
      </c>
      <c r="AF11" s="100">
        <v>1</v>
      </c>
      <c r="AG11" s="100" t="s">
        <v>222</v>
      </c>
      <c r="AH11" s="100">
        <v>1</v>
      </c>
      <c r="AI11" s="100">
        <v>1</v>
      </c>
      <c r="AJ11" s="100"/>
      <c r="AK11" s="100"/>
      <c r="AL11" s="100"/>
      <c r="AM11" s="100"/>
      <c r="AN11" s="102"/>
      <c r="AO11" s="131">
        <f t="shared" si="0"/>
        <v>14</v>
      </c>
      <c r="AP11" s="104">
        <v>19</v>
      </c>
      <c r="AQ11" s="105">
        <f t="shared" si="1"/>
        <v>0.73684210526315785</v>
      </c>
    </row>
    <row r="12" spans="1:43" x14ac:dyDescent="0.2">
      <c r="A12" s="127"/>
      <c r="B12" s="138"/>
      <c r="C12" s="142"/>
      <c r="D12" s="143"/>
      <c r="E12" s="144"/>
      <c r="F12" s="125"/>
      <c r="G12" s="125"/>
      <c r="H12" s="145"/>
      <c r="I12" s="146"/>
      <c r="J12" s="147"/>
      <c r="K12" s="147"/>
      <c r="L12" s="148"/>
      <c r="M12" s="149"/>
      <c r="N12" s="150"/>
      <c r="O12" s="151"/>
      <c r="P12" s="152"/>
      <c r="Q12" s="152"/>
      <c r="R12" s="152">
        <v>1</v>
      </c>
      <c r="S12" s="152">
        <v>1</v>
      </c>
      <c r="T12" s="152"/>
      <c r="U12" s="152"/>
      <c r="V12" s="152"/>
      <c r="W12" s="153">
        <v>1</v>
      </c>
      <c r="X12" s="152">
        <v>1</v>
      </c>
      <c r="Y12" s="152"/>
      <c r="Z12" s="152">
        <v>1</v>
      </c>
      <c r="AA12" s="152">
        <v>1</v>
      </c>
      <c r="AB12" s="152">
        <v>1</v>
      </c>
      <c r="AC12" s="152">
        <v>1</v>
      </c>
      <c r="AD12" s="152">
        <v>1</v>
      </c>
      <c r="AE12" s="152">
        <v>1</v>
      </c>
      <c r="AF12" s="152">
        <v>1</v>
      </c>
      <c r="AG12" s="152">
        <v>1</v>
      </c>
      <c r="AH12" s="152">
        <v>1</v>
      </c>
      <c r="AI12" s="152">
        <v>1</v>
      </c>
      <c r="AJ12" s="152"/>
      <c r="AK12" s="152"/>
      <c r="AL12" s="152"/>
      <c r="AM12" s="152"/>
      <c r="AN12" s="154"/>
      <c r="AO12" s="155">
        <f t="shared" si="0"/>
        <v>14</v>
      </c>
      <c r="AP12" s="156">
        <v>18</v>
      </c>
      <c r="AQ12" s="157">
        <f t="shared" si="1"/>
        <v>0.77777777777777779</v>
      </c>
    </row>
    <row r="13" spans="1:43" x14ac:dyDescent="0.2">
      <c r="A13" s="165"/>
      <c r="B13" s="158"/>
      <c r="C13" s="159"/>
      <c r="D13" s="160"/>
      <c r="E13" s="161"/>
      <c r="F13" s="162"/>
      <c r="G13" s="162"/>
      <c r="H13" s="163"/>
      <c r="I13" s="146"/>
      <c r="J13" s="147"/>
      <c r="K13" s="147"/>
      <c r="L13" s="148"/>
      <c r="M13" s="149"/>
      <c r="N13" s="150"/>
      <c r="O13" s="151"/>
      <c r="P13" s="152"/>
      <c r="Q13" s="152"/>
      <c r="R13" s="152">
        <v>1</v>
      </c>
      <c r="S13" s="152">
        <v>1</v>
      </c>
      <c r="T13" s="152"/>
      <c r="U13" s="152"/>
      <c r="V13" s="152"/>
      <c r="W13" s="153">
        <v>1</v>
      </c>
      <c r="X13" s="152">
        <v>1</v>
      </c>
      <c r="Y13" s="152">
        <v>1</v>
      </c>
      <c r="Z13" s="152">
        <v>1</v>
      </c>
      <c r="AA13" s="152">
        <v>1</v>
      </c>
      <c r="AB13" s="152">
        <v>1</v>
      </c>
      <c r="AC13" s="152">
        <v>1</v>
      </c>
      <c r="AD13" s="152">
        <v>1</v>
      </c>
      <c r="AE13" s="152">
        <v>1</v>
      </c>
      <c r="AF13" s="152">
        <v>1</v>
      </c>
      <c r="AG13" s="152">
        <v>1</v>
      </c>
      <c r="AH13" s="152">
        <v>1</v>
      </c>
      <c r="AI13" s="152">
        <v>1</v>
      </c>
      <c r="AJ13" s="152"/>
      <c r="AK13" s="152"/>
      <c r="AL13" s="152"/>
      <c r="AM13" s="152"/>
      <c r="AN13" s="154"/>
      <c r="AO13" s="155">
        <f t="shared" si="0"/>
        <v>15</v>
      </c>
      <c r="AP13" s="156">
        <v>18</v>
      </c>
      <c r="AQ13" s="157">
        <f t="shared" si="1"/>
        <v>0.83333333333333337</v>
      </c>
    </row>
    <row r="14" spans="1:43" x14ac:dyDescent="0.2">
      <c r="A14" s="165"/>
      <c r="B14" s="158"/>
      <c r="C14" s="159"/>
      <c r="D14" s="160"/>
      <c r="E14" s="161"/>
      <c r="F14" s="162"/>
      <c r="G14" s="162"/>
      <c r="H14" s="163"/>
      <c r="I14" s="146"/>
      <c r="J14" s="147"/>
      <c r="K14" s="147"/>
      <c r="L14" s="148"/>
      <c r="M14" s="149"/>
      <c r="N14" s="164"/>
      <c r="O14" s="151"/>
      <c r="P14" s="152">
        <v>1</v>
      </c>
      <c r="Q14" s="152"/>
      <c r="R14" s="152">
        <v>1</v>
      </c>
      <c r="S14" s="152">
        <v>1</v>
      </c>
      <c r="T14" s="152">
        <v>1</v>
      </c>
      <c r="U14" s="152"/>
      <c r="V14" s="152"/>
      <c r="W14" s="153">
        <v>1</v>
      </c>
      <c r="X14" s="152">
        <v>1</v>
      </c>
      <c r="Y14" s="152">
        <v>1</v>
      </c>
      <c r="Z14" s="152"/>
      <c r="AA14" s="152"/>
      <c r="AB14" s="152"/>
      <c r="AC14" s="152">
        <v>1</v>
      </c>
      <c r="AD14" s="152">
        <v>1</v>
      </c>
      <c r="AE14" s="152">
        <v>1</v>
      </c>
      <c r="AF14" s="152">
        <v>1</v>
      </c>
      <c r="AG14" s="152">
        <v>1</v>
      </c>
      <c r="AH14" s="152">
        <v>1</v>
      </c>
      <c r="AI14" s="152">
        <v>1</v>
      </c>
      <c r="AJ14" s="152"/>
      <c r="AK14" s="152"/>
      <c r="AL14" s="152"/>
      <c r="AM14" s="152"/>
      <c r="AN14" s="154"/>
      <c r="AO14" s="155">
        <f t="shared" si="0"/>
        <v>14</v>
      </c>
      <c r="AP14" s="156">
        <v>19</v>
      </c>
      <c r="AQ14" s="157">
        <f t="shared" si="1"/>
        <v>0.73684210526315785</v>
      </c>
    </row>
    <row r="15" spans="1:43" x14ac:dyDescent="0.2">
      <c r="A15" s="165"/>
      <c r="B15" s="158"/>
      <c r="C15" s="160"/>
      <c r="D15" s="166"/>
      <c r="E15" s="161"/>
      <c r="F15" s="162"/>
      <c r="G15" s="162"/>
      <c r="H15" s="163"/>
      <c r="I15" s="146"/>
      <c r="J15" s="147"/>
      <c r="K15" s="147"/>
      <c r="L15" s="148"/>
      <c r="M15" s="167"/>
      <c r="N15" s="150"/>
      <c r="O15" s="151"/>
      <c r="P15" s="152">
        <v>1</v>
      </c>
      <c r="Q15" s="152"/>
      <c r="R15" s="152">
        <v>1</v>
      </c>
      <c r="S15" s="152">
        <v>1</v>
      </c>
      <c r="T15" s="152"/>
      <c r="U15" s="152"/>
      <c r="V15" s="152"/>
      <c r="W15" s="153">
        <v>1</v>
      </c>
      <c r="X15" s="152">
        <v>1</v>
      </c>
      <c r="Y15" s="152"/>
      <c r="Z15" s="152">
        <v>1</v>
      </c>
      <c r="AA15" s="152"/>
      <c r="AB15" s="152">
        <v>1</v>
      </c>
      <c r="AC15" s="152">
        <v>1</v>
      </c>
      <c r="AD15" s="152">
        <v>1</v>
      </c>
      <c r="AE15" s="152">
        <v>1</v>
      </c>
      <c r="AF15" s="152"/>
      <c r="AG15" s="152"/>
      <c r="AH15" s="152"/>
      <c r="AI15" s="152">
        <v>1</v>
      </c>
      <c r="AJ15" s="152"/>
      <c r="AK15" s="152"/>
      <c r="AL15" s="152"/>
      <c r="AM15" s="152"/>
      <c r="AN15" s="154"/>
      <c r="AO15" s="155">
        <f t="shared" si="0"/>
        <v>11</v>
      </c>
      <c r="AP15" s="156">
        <v>19</v>
      </c>
      <c r="AQ15" s="157">
        <f t="shared" si="1"/>
        <v>0.57894736842105265</v>
      </c>
    </row>
    <row r="16" spans="1:43" x14ac:dyDescent="0.2">
      <c r="A16" s="165"/>
      <c r="B16" s="158"/>
      <c r="C16" s="159"/>
      <c r="D16" s="160"/>
      <c r="E16" s="168"/>
      <c r="F16" s="162"/>
      <c r="G16" s="162"/>
      <c r="H16" s="163"/>
      <c r="I16" s="146"/>
      <c r="J16" s="147"/>
      <c r="K16" s="147"/>
      <c r="L16" s="169"/>
      <c r="M16" s="170"/>
      <c r="N16" s="171"/>
      <c r="O16" s="172"/>
      <c r="P16" s="173"/>
      <c r="Q16" s="173"/>
      <c r="R16" s="173">
        <v>1</v>
      </c>
      <c r="S16" s="173">
        <v>1</v>
      </c>
      <c r="T16" s="173">
        <v>1</v>
      </c>
      <c r="U16" s="173"/>
      <c r="V16" s="173"/>
      <c r="W16" s="174">
        <v>1</v>
      </c>
      <c r="X16" s="173"/>
      <c r="Y16" s="173"/>
      <c r="Z16" s="173">
        <v>1</v>
      </c>
      <c r="AA16" s="173">
        <v>1</v>
      </c>
      <c r="AB16" s="173">
        <v>1</v>
      </c>
      <c r="AC16" s="173">
        <v>1</v>
      </c>
      <c r="AD16" s="173" t="s">
        <v>226</v>
      </c>
      <c r="AE16" s="173"/>
      <c r="AF16" s="173">
        <v>1</v>
      </c>
      <c r="AG16" s="173">
        <v>1</v>
      </c>
      <c r="AH16" s="173">
        <v>1</v>
      </c>
      <c r="AI16" s="173">
        <v>1</v>
      </c>
      <c r="AJ16" s="173"/>
      <c r="AK16" s="173"/>
      <c r="AL16" s="173"/>
      <c r="AM16" s="173"/>
      <c r="AN16" s="175"/>
      <c r="AO16" s="155">
        <f t="shared" si="0"/>
        <v>12</v>
      </c>
      <c r="AP16" s="156">
        <v>18</v>
      </c>
      <c r="AQ16" s="157">
        <f t="shared" si="1"/>
        <v>0.66666666666666663</v>
      </c>
    </row>
    <row r="17" spans="1:43" x14ac:dyDescent="0.2">
      <c r="A17" s="165"/>
      <c r="B17" s="158"/>
      <c r="C17" s="159"/>
      <c r="D17" s="160"/>
      <c r="E17" s="168"/>
      <c r="F17" s="162"/>
      <c r="G17" s="162"/>
      <c r="H17" s="163"/>
      <c r="I17" s="146"/>
      <c r="J17" s="147"/>
      <c r="K17" s="147"/>
      <c r="L17" s="169"/>
      <c r="M17" s="170"/>
      <c r="N17" s="171"/>
      <c r="O17" s="172"/>
      <c r="P17" s="173"/>
      <c r="Q17" s="173"/>
      <c r="R17" s="173">
        <v>1</v>
      </c>
      <c r="S17" s="173">
        <v>1</v>
      </c>
      <c r="T17" s="173">
        <v>1</v>
      </c>
      <c r="U17" s="173"/>
      <c r="V17" s="173"/>
      <c r="W17" s="174">
        <v>1</v>
      </c>
      <c r="X17" s="173"/>
      <c r="Y17" s="173"/>
      <c r="Z17" s="173">
        <v>1</v>
      </c>
      <c r="AA17" s="173">
        <v>1</v>
      </c>
      <c r="AB17" s="173">
        <v>1</v>
      </c>
      <c r="AC17" s="173">
        <v>1</v>
      </c>
      <c r="AD17" s="173">
        <v>1</v>
      </c>
      <c r="AE17" s="173">
        <v>1</v>
      </c>
      <c r="AF17" s="173">
        <v>1</v>
      </c>
      <c r="AG17" s="173">
        <v>1</v>
      </c>
      <c r="AH17" s="173">
        <v>1</v>
      </c>
      <c r="AI17" s="173">
        <v>1</v>
      </c>
      <c r="AJ17" s="173"/>
      <c r="AK17" s="173"/>
      <c r="AL17" s="173"/>
      <c r="AM17" s="173"/>
      <c r="AN17" s="175"/>
      <c r="AO17" s="155">
        <f t="shared" si="0"/>
        <v>14</v>
      </c>
      <c r="AP17" s="156">
        <v>18</v>
      </c>
      <c r="AQ17" s="157">
        <f t="shared" si="1"/>
        <v>0.77777777777777779</v>
      </c>
    </row>
    <row r="18" spans="1:43" x14ac:dyDescent="0.2">
      <c r="A18" s="165"/>
      <c r="B18" s="158"/>
      <c r="C18" s="159"/>
      <c r="D18" s="160"/>
      <c r="E18" s="168"/>
      <c r="F18" s="162"/>
      <c r="G18" s="162"/>
      <c r="H18" s="163"/>
      <c r="I18" s="146"/>
      <c r="J18" s="147"/>
      <c r="K18" s="147"/>
      <c r="L18" s="169"/>
      <c r="M18" s="170"/>
      <c r="N18" s="171"/>
      <c r="O18" s="172"/>
      <c r="P18" s="173"/>
      <c r="Q18" s="173"/>
      <c r="R18" s="173"/>
      <c r="S18" s="173">
        <v>1</v>
      </c>
      <c r="T18" s="173">
        <v>1</v>
      </c>
      <c r="U18" s="173"/>
      <c r="V18" s="173"/>
      <c r="W18" s="174"/>
      <c r="X18" s="173">
        <v>1</v>
      </c>
      <c r="Y18" s="173">
        <v>1</v>
      </c>
      <c r="Z18" s="173">
        <v>1</v>
      </c>
      <c r="AA18" s="173">
        <v>1</v>
      </c>
      <c r="AB18" s="173">
        <v>1</v>
      </c>
      <c r="AC18" s="173">
        <v>1</v>
      </c>
      <c r="AD18" s="173">
        <v>1</v>
      </c>
      <c r="AE18" s="173" t="s">
        <v>226</v>
      </c>
      <c r="AF18" s="173">
        <v>1</v>
      </c>
      <c r="AG18" s="173">
        <v>1</v>
      </c>
      <c r="AH18" s="173">
        <v>1</v>
      </c>
      <c r="AI18" s="173">
        <v>1</v>
      </c>
      <c r="AJ18" s="173"/>
      <c r="AK18" s="173"/>
      <c r="AL18" s="173"/>
      <c r="AM18" s="173"/>
      <c r="AN18" s="175"/>
      <c r="AO18" s="155">
        <f t="shared" si="0"/>
        <v>13</v>
      </c>
      <c r="AP18" s="156">
        <v>17</v>
      </c>
      <c r="AQ18" s="157">
        <f t="shared" si="1"/>
        <v>0.76470588235294112</v>
      </c>
    </row>
    <row r="19" spans="1:43" x14ac:dyDescent="0.2">
      <c r="A19" s="165"/>
      <c r="B19" s="158"/>
      <c r="C19" s="159"/>
      <c r="D19" s="160"/>
      <c r="E19" s="168"/>
      <c r="F19" s="162"/>
      <c r="G19" s="162"/>
      <c r="H19" s="163"/>
      <c r="I19" s="146"/>
      <c r="J19" s="147"/>
      <c r="K19" s="147"/>
      <c r="L19" s="169"/>
      <c r="M19" s="170"/>
      <c r="N19" s="171"/>
      <c r="O19" s="172"/>
      <c r="P19" s="173"/>
      <c r="Q19" s="173"/>
      <c r="R19" s="173"/>
      <c r="S19" s="173">
        <v>1</v>
      </c>
      <c r="T19" s="173"/>
      <c r="U19" s="173"/>
      <c r="V19" s="173"/>
      <c r="W19" s="174">
        <v>1</v>
      </c>
      <c r="X19" s="173">
        <v>1</v>
      </c>
      <c r="Y19" s="173"/>
      <c r="Z19" s="173">
        <v>1</v>
      </c>
      <c r="AA19" s="173"/>
      <c r="AB19" s="173">
        <v>1</v>
      </c>
      <c r="AC19" s="173">
        <v>1</v>
      </c>
      <c r="AD19" s="173">
        <v>1</v>
      </c>
      <c r="AE19" s="173">
        <v>1</v>
      </c>
      <c r="AF19" s="173">
        <v>1</v>
      </c>
      <c r="AG19" s="173">
        <v>1</v>
      </c>
      <c r="AH19" s="173">
        <v>1</v>
      </c>
      <c r="AI19" s="173">
        <v>1</v>
      </c>
      <c r="AJ19" s="173"/>
      <c r="AK19" s="173"/>
      <c r="AL19" s="173"/>
      <c r="AM19" s="173"/>
      <c r="AN19" s="175"/>
      <c r="AO19" s="155">
        <f t="shared" si="0"/>
        <v>12</v>
      </c>
      <c r="AP19" s="156">
        <v>17</v>
      </c>
      <c r="AQ19" s="157">
        <f t="shared" si="1"/>
        <v>0.70588235294117652</v>
      </c>
    </row>
    <row r="20" spans="1:43" x14ac:dyDescent="0.2">
      <c r="A20" s="165"/>
      <c r="B20" s="158"/>
      <c r="C20" s="159"/>
      <c r="D20" s="160"/>
      <c r="E20" s="168"/>
      <c r="F20" s="162"/>
      <c r="G20" s="162"/>
      <c r="H20" s="163"/>
      <c r="I20" s="146"/>
      <c r="J20" s="147"/>
      <c r="K20" s="147"/>
      <c r="L20" s="169"/>
      <c r="M20" s="170"/>
      <c r="N20" s="171"/>
      <c r="O20" s="172"/>
      <c r="P20" s="173"/>
      <c r="Q20" s="173"/>
      <c r="R20" s="173"/>
      <c r="S20" s="173"/>
      <c r="T20" s="173"/>
      <c r="U20" s="173"/>
      <c r="V20" s="173"/>
      <c r="W20" s="174">
        <v>1</v>
      </c>
      <c r="X20" s="173">
        <v>1</v>
      </c>
      <c r="Y20" s="173"/>
      <c r="Z20" s="173">
        <v>1</v>
      </c>
      <c r="AA20" s="173"/>
      <c r="AB20" s="173"/>
      <c r="AC20" s="173">
        <v>1</v>
      </c>
      <c r="AD20" s="173">
        <v>1</v>
      </c>
      <c r="AE20" s="173">
        <v>1</v>
      </c>
      <c r="AF20" s="173">
        <v>1</v>
      </c>
      <c r="AG20" s="173">
        <v>1</v>
      </c>
      <c r="AH20" s="173">
        <v>1</v>
      </c>
      <c r="AI20" s="173">
        <v>1</v>
      </c>
      <c r="AJ20" s="173"/>
      <c r="AK20" s="173"/>
      <c r="AL20" s="173"/>
      <c r="AM20" s="173"/>
      <c r="AN20" s="175"/>
      <c r="AO20" s="155">
        <f t="shared" si="0"/>
        <v>10</v>
      </c>
      <c r="AP20" s="156">
        <v>15</v>
      </c>
      <c r="AQ20" s="157">
        <f t="shared" si="1"/>
        <v>0.66666666666666663</v>
      </c>
    </row>
    <row r="21" spans="1:43" x14ac:dyDescent="0.2">
      <c r="A21" s="165"/>
      <c r="B21" s="158"/>
      <c r="C21" s="159"/>
      <c r="D21" s="160"/>
      <c r="E21" s="168"/>
      <c r="F21" s="162"/>
      <c r="G21" s="162"/>
      <c r="H21" s="163"/>
      <c r="I21" s="146"/>
      <c r="J21" s="147"/>
      <c r="K21" s="147"/>
      <c r="L21" s="169"/>
      <c r="M21" s="170"/>
      <c r="N21" s="171"/>
      <c r="O21" s="172"/>
      <c r="P21" s="173"/>
      <c r="Q21" s="173"/>
      <c r="R21" s="173"/>
      <c r="S21" s="173"/>
      <c r="T21" s="173"/>
      <c r="U21" s="173"/>
      <c r="V21" s="173"/>
      <c r="W21" s="174">
        <v>1</v>
      </c>
      <c r="X21" s="173">
        <v>1</v>
      </c>
      <c r="Y21" s="173">
        <v>1</v>
      </c>
      <c r="Z21" s="173">
        <v>1</v>
      </c>
      <c r="AA21" s="173"/>
      <c r="AB21" s="173">
        <v>1</v>
      </c>
      <c r="AC21" s="173">
        <v>1</v>
      </c>
      <c r="AD21" s="173">
        <v>1</v>
      </c>
      <c r="AE21" s="173">
        <v>1</v>
      </c>
      <c r="AF21" s="173">
        <v>1</v>
      </c>
      <c r="AG21" s="173">
        <v>1</v>
      </c>
      <c r="AH21" s="173"/>
      <c r="AI21" s="173"/>
      <c r="AJ21" s="173"/>
      <c r="AK21" s="173"/>
      <c r="AL21" s="173"/>
      <c r="AM21" s="173"/>
      <c r="AN21" s="175"/>
      <c r="AO21" s="155">
        <f t="shared" si="0"/>
        <v>10</v>
      </c>
      <c r="AP21" s="156">
        <v>15</v>
      </c>
      <c r="AQ21" s="157">
        <f t="shared" si="1"/>
        <v>0.66666666666666663</v>
      </c>
    </row>
    <row r="22" spans="1:43" x14ac:dyDescent="0.2">
      <c r="A22" s="165"/>
      <c r="B22" s="158"/>
      <c r="C22" s="176"/>
      <c r="D22" s="160"/>
      <c r="E22" s="168"/>
      <c r="F22" s="162"/>
      <c r="G22" s="162"/>
      <c r="H22" s="163"/>
      <c r="I22" s="146"/>
      <c r="J22" s="147"/>
      <c r="K22" s="147"/>
      <c r="L22" s="169"/>
      <c r="M22" s="170"/>
      <c r="N22" s="177"/>
      <c r="O22" s="172"/>
      <c r="P22" s="173"/>
      <c r="Q22" s="173"/>
      <c r="R22" s="173"/>
      <c r="S22" s="173"/>
      <c r="T22" s="173"/>
      <c r="U22" s="173"/>
      <c r="V22" s="173"/>
      <c r="W22" s="174"/>
      <c r="X22" s="173"/>
      <c r="Y22" s="173"/>
      <c r="Z22" s="173">
        <v>1</v>
      </c>
      <c r="AA22" s="173">
        <v>1</v>
      </c>
      <c r="AB22" s="173">
        <v>1</v>
      </c>
      <c r="AC22" s="173">
        <v>1</v>
      </c>
      <c r="AD22" s="173">
        <v>1</v>
      </c>
      <c r="AE22" s="173" t="s">
        <v>32</v>
      </c>
      <c r="AF22" s="173">
        <v>1</v>
      </c>
      <c r="AG22" s="173"/>
      <c r="AH22" s="173">
        <v>1</v>
      </c>
      <c r="AI22" s="173">
        <v>1</v>
      </c>
      <c r="AJ22" s="173"/>
      <c r="AK22" s="173"/>
      <c r="AL22" s="173"/>
      <c r="AM22" s="173"/>
      <c r="AN22" s="175"/>
      <c r="AO22" s="155">
        <f t="shared" si="0"/>
        <v>8</v>
      </c>
      <c r="AP22" s="156">
        <v>12</v>
      </c>
      <c r="AQ22" s="157">
        <f t="shared" si="1"/>
        <v>0.66666666666666663</v>
      </c>
    </row>
    <row r="23" spans="1:43" x14ac:dyDescent="0.2">
      <c r="A23" s="165"/>
      <c r="B23" s="158"/>
      <c r="C23" s="159"/>
      <c r="D23" s="160"/>
      <c r="E23" s="168"/>
      <c r="F23" s="162"/>
      <c r="G23" s="162"/>
      <c r="H23" s="163"/>
      <c r="I23" s="146"/>
      <c r="J23" s="147"/>
      <c r="K23" s="147"/>
      <c r="L23" s="169"/>
      <c r="M23" s="170"/>
      <c r="N23" s="171"/>
      <c r="O23" s="172"/>
      <c r="P23" s="173"/>
      <c r="Q23" s="173"/>
      <c r="R23" s="173"/>
      <c r="S23" s="173"/>
      <c r="T23" s="173"/>
      <c r="U23" s="173"/>
      <c r="V23" s="173"/>
      <c r="W23" s="174"/>
      <c r="X23" s="173"/>
      <c r="Y23" s="173"/>
      <c r="Z23" s="173">
        <v>1</v>
      </c>
      <c r="AA23" s="173">
        <v>1</v>
      </c>
      <c r="AB23" s="173"/>
      <c r="AC23" s="173">
        <v>1</v>
      </c>
      <c r="AD23" s="173" t="s">
        <v>228</v>
      </c>
      <c r="AE23" s="173">
        <v>1</v>
      </c>
      <c r="AF23" s="173">
        <v>1</v>
      </c>
      <c r="AG23" s="173">
        <v>1</v>
      </c>
      <c r="AH23" s="173">
        <v>1</v>
      </c>
      <c r="AI23" s="173">
        <v>1</v>
      </c>
      <c r="AJ23" s="173"/>
      <c r="AK23" s="173"/>
      <c r="AL23" s="173"/>
      <c r="AM23" s="173"/>
      <c r="AN23" s="175"/>
      <c r="AO23" s="155">
        <f t="shared" si="0"/>
        <v>8</v>
      </c>
      <c r="AP23" s="156">
        <v>12</v>
      </c>
      <c r="AQ23" s="157">
        <f t="shared" si="1"/>
        <v>0.66666666666666663</v>
      </c>
    </row>
    <row r="24" spans="1:43" x14ac:dyDescent="0.2">
      <c r="A24" s="178"/>
      <c r="B24" s="158"/>
      <c r="C24" s="179"/>
      <c r="D24" s="160"/>
      <c r="E24" s="180"/>
      <c r="F24" s="181"/>
      <c r="G24" s="181"/>
      <c r="H24" s="163"/>
      <c r="I24" s="146"/>
      <c r="J24" s="147"/>
      <c r="K24" s="147"/>
      <c r="L24" s="169"/>
      <c r="M24" s="170"/>
      <c r="N24" s="171"/>
      <c r="O24" s="172"/>
      <c r="P24" s="173"/>
      <c r="Q24" s="173"/>
      <c r="R24" s="173"/>
      <c r="S24" s="173"/>
      <c r="T24" s="173"/>
      <c r="U24" s="173"/>
      <c r="V24" s="173"/>
      <c r="W24" s="174"/>
      <c r="X24" s="173"/>
      <c r="Y24" s="173"/>
      <c r="Z24" s="173"/>
      <c r="AA24" s="173"/>
      <c r="AB24" s="173"/>
      <c r="AC24" s="173"/>
      <c r="AD24" s="173"/>
      <c r="AE24" s="173">
        <v>1</v>
      </c>
      <c r="AF24" s="173">
        <v>1</v>
      </c>
      <c r="AG24" s="173">
        <v>1</v>
      </c>
      <c r="AH24" s="173" t="s">
        <v>32</v>
      </c>
      <c r="AI24" s="173" t="s">
        <v>32</v>
      </c>
      <c r="AJ24" s="173"/>
      <c r="AK24" s="173"/>
      <c r="AL24" s="173"/>
      <c r="AM24" s="173"/>
      <c r="AN24" s="175"/>
      <c r="AO24" s="155">
        <f t="shared" si="0"/>
        <v>3</v>
      </c>
      <c r="AP24" s="156">
        <v>7</v>
      </c>
      <c r="AQ24" s="157">
        <f t="shared" si="1"/>
        <v>0.42857142857142855</v>
      </c>
    </row>
    <row r="25" spans="1:43" x14ac:dyDescent="0.2">
      <c r="A25" s="178"/>
      <c r="B25" s="158"/>
      <c r="C25" s="182"/>
      <c r="D25" s="160"/>
      <c r="E25" s="180"/>
      <c r="F25" s="181"/>
      <c r="G25" s="181"/>
      <c r="H25" s="163"/>
      <c r="I25" s="146"/>
      <c r="J25" s="147"/>
      <c r="K25" s="147"/>
      <c r="L25" s="169"/>
      <c r="M25" s="170"/>
      <c r="N25" s="171"/>
      <c r="O25" s="172"/>
      <c r="P25" s="173"/>
      <c r="Q25" s="173"/>
      <c r="R25" s="173"/>
      <c r="S25" s="173"/>
      <c r="T25" s="173"/>
      <c r="U25" s="173"/>
      <c r="V25" s="173"/>
      <c r="W25" s="174"/>
      <c r="X25" s="173"/>
      <c r="Y25" s="173"/>
      <c r="Z25" s="173"/>
      <c r="AA25" s="173"/>
      <c r="AB25" s="173"/>
      <c r="AC25" s="173"/>
      <c r="AD25" s="173"/>
      <c r="AE25" s="173">
        <v>1</v>
      </c>
      <c r="AF25" s="173"/>
      <c r="AG25" s="173"/>
      <c r="AH25" s="173">
        <v>1</v>
      </c>
      <c r="AI25" s="173">
        <v>1</v>
      </c>
      <c r="AJ25" s="173"/>
      <c r="AK25" s="173"/>
      <c r="AL25" s="173"/>
      <c r="AM25" s="173"/>
      <c r="AN25" s="175"/>
      <c r="AO25" s="155">
        <f t="shared" si="0"/>
        <v>3</v>
      </c>
      <c r="AP25" s="156">
        <v>7</v>
      </c>
      <c r="AQ25" s="157">
        <f t="shared" si="1"/>
        <v>0.42857142857142855</v>
      </c>
    </row>
    <row r="26" spans="1:43" x14ac:dyDescent="0.2">
      <c r="A26" s="178"/>
      <c r="B26" s="158"/>
      <c r="C26" s="182"/>
      <c r="D26" s="160"/>
      <c r="E26" s="180"/>
      <c r="F26" s="181"/>
      <c r="G26" s="181"/>
      <c r="H26" s="163"/>
      <c r="I26" s="146"/>
      <c r="J26" s="147"/>
      <c r="K26" s="147"/>
      <c r="L26" s="169"/>
      <c r="M26" s="170"/>
      <c r="N26" s="177"/>
      <c r="O26" s="172"/>
      <c r="P26" s="173"/>
      <c r="Q26" s="173"/>
      <c r="R26" s="173"/>
      <c r="S26" s="173"/>
      <c r="T26" s="173"/>
      <c r="U26" s="173"/>
      <c r="V26" s="173"/>
      <c r="W26" s="174"/>
      <c r="X26" s="173"/>
      <c r="Y26" s="173"/>
      <c r="Z26" s="173"/>
      <c r="AA26" s="173"/>
      <c r="AB26" s="173"/>
      <c r="AC26" s="173"/>
      <c r="AD26" s="173"/>
      <c r="AE26" s="173"/>
      <c r="AF26" s="173"/>
      <c r="AG26" s="173">
        <v>1</v>
      </c>
      <c r="AH26" s="173"/>
      <c r="AI26" s="173">
        <v>1</v>
      </c>
      <c r="AJ26" s="173"/>
      <c r="AK26" s="173"/>
      <c r="AL26" s="173"/>
      <c r="AM26" s="173"/>
      <c r="AN26" s="175"/>
      <c r="AO26" s="155">
        <f t="shared" si="0"/>
        <v>2</v>
      </c>
      <c r="AP26" s="156">
        <v>5</v>
      </c>
      <c r="AQ26" s="157">
        <f t="shared" si="1"/>
        <v>0.4</v>
      </c>
    </row>
    <row r="27" spans="1:43" x14ac:dyDescent="0.2">
      <c r="A27" s="178"/>
      <c r="B27" s="158"/>
      <c r="C27" s="182"/>
      <c r="D27" s="160"/>
      <c r="E27" s="180"/>
      <c r="F27" s="181"/>
      <c r="G27" s="181"/>
      <c r="H27" s="163"/>
      <c r="I27" s="146"/>
      <c r="J27" s="147"/>
      <c r="K27" s="147"/>
      <c r="L27" s="169"/>
      <c r="M27" s="170"/>
      <c r="N27" s="177"/>
      <c r="O27" s="172"/>
      <c r="P27" s="173"/>
      <c r="Q27" s="173"/>
      <c r="R27" s="173"/>
      <c r="S27" s="173"/>
      <c r="T27" s="173"/>
      <c r="U27" s="173"/>
      <c r="V27" s="173"/>
      <c r="W27" s="174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>
        <v>1</v>
      </c>
      <c r="AI27" s="173">
        <v>1</v>
      </c>
      <c r="AJ27" s="173"/>
      <c r="AK27" s="173"/>
      <c r="AL27" s="173"/>
      <c r="AM27" s="173"/>
      <c r="AN27" s="175"/>
      <c r="AO27" s="155">
        <f t="shared" si="0"/>
        <v>2</v>
      </c>
      <c r="AP27" s="156">
        <v>4</v>
      </c>
      <c r="AQ27" s="157">
        <f t="shared" si="1"/>
        <v>0.5</v>
      </c>
    </row>
    <row r="28" spans="1:43" x14ac:dyDescent="0.2">
      <c r="A28" s="165"/>
      <c r="B28" s="158"/>
      <c r="C28" s="182"/>
      <c r="D28" s="160"/>
      <c r="E28" s="180"/>
      <c r="F28" s="181"/>
      <c r="G28" s="181"/>
      <c r="H28" s="163"/>
      <c r="I28" s="146"/>
      <c r="J28" s="147"/>
      <c r="K28" s="147"/>
      <c r="L28" s="169"/>
      <c r="M28" s="170"/>
      <c r="N28" s="177"/>
      <c r="O28" s="172"/>
      <c r="P28" s="173"/>
      <c r="Q28" s="173"/>
      <c r="R28" s="173"/>
      <c r="S28" s="173"/>
      <c r="T28" s="173"/>
      <c r="U28" s="173"/>
      <c r="V28" s="173"/>
      <c r="W28" s="174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>
        <v>1</v>
      </c>
      <c r="AJ28" s="173"/>
      <c r="AK28" s="173"/>
      <c r="AL28" s="173"/>
      <c r="AM28" s="173"/>
      <c r="AN28" s="175"/>
      <c r="AO28" s="155">
        <f t="shared" si="0"/>
        <v>1</v>
      </c>
      <c r="AP28" s="156">
        <v>3</v>
      </c>
      <c r="AQ28" s="157">
        <f t="shared" si="1"/>
        <v>0.33333333333333331</v>
      </c>
    </row>
    <row r="29" spans="1:43" x14ac:dyDescent="0.2">
      <c r="A29" s="165"/>
      <c r="B29" s="158"/>
      <c r="C29" s="182"/>
      <c r="D29" s="160"/>
      <c r="E29" s="180"/>
      <c r="F29" s="181"/>
      <c r="G29" s="181"/>
      <c r="H29" s="163"/>
      <c r="I29" s="146"/>
      <c r="J29" s="147"/>
      <c r="K29" s="147"/>
      <c r="L29" s="169"/>
      <c r="M29" s="170"/>
      <c r="N29" s="177"/>
      <c r="O29" s="172"/>
      <c r="P29" s="173"/>
      <c r="Q29" s="173"/>
      <c r="R29" s="173"/>
      <c r="S29" s="173"/>
      <c r="T29" s="173"/>
      <c r="U29" s="173"/>
      <c r="V29" s="173"/>
      <c r="W29" s="174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>
        <v>1</v>
      </c>
      <c r="AJ29" s="173"/>
      <c r="AK29" s="173"/>
      <c r="AL29" s="173"/>
      <c r="AM29" s="173"/>
      <c r="AN29" s="175"/>
      <c r="AO29" s="155">
        <f t="shared" si="0"/>
        <v>1</v>
      </c>
      <c r="AP29" s="156">
        <v>3</v>
      </c>
      <c r="AQ29" s="157">
        <f t="shared" si="1"/>
        <v>0.33333333333333331</v>
      </c>
    </row>
    <row r="30" spans="1:43" x14ac:dyDescent="0.2">
      <c r="A30" s="178"/>
      <c r="B30" s="158"/>
      <c r="C30" s="159"/>
      <c r="D30" s="160"/>
      <c r="E30" s="180"/>
      <c r="F30" s="181"/>
      <c r="G30" s="181"/>
      <c r="H30" s="163"/>
      <c r="I30" s="146"/>
      <c r="J30" s="147"/>
      <c r="K30" s="147"/>
      <c r="L30" s="169"/>
      <c r="M30" s="170"/>
      <c r="N30" s="171"/>
      <c r="O30" s="172"/>
      <c r="P30" s="173"/>
      <c r="Q30" s="173"/>
      <c r="R30" s="173"/>
      <c r="S30" s="173"/>
      <c r="T30" s="173"/>
      <c r="U30" s="173"/>
      <c r="V30" s="173"/>
      <c r="W30" s="174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5"/>
      <c r="AO30" s="155">
        <f t="shared" si="0"/>
        <v>0</v>
      </c>
      <c r="AP30" s="156"/>
      <c r="AQ30" s="157"/>
    </row>
    <row r="31" spans="1:43" x14ac:dyDescent="0.2">
      <c r="A31" s="165"/>
      <c r="B31" s="183"/>
      <c r="C31" s="184"/>
      <c r="D31" s="185"/>
      <c r="E31" s="186"/>
      <c r="F31" s="187"/>
      <c r="G31" s="187"/>
      <c r="H31" s="188"/>
      <c r="I31" s="189"/>
      <c r="J31" s="190"/>
      <c r="K31" s="190"/>
      <c r="L31" s="190"/>
      <c r="M31" s="191"/>
      <c r="N31" s="192"/>
      <c r="O31" s="151"/>
      <c r="P31" s="173"/>
      <c r="Q31" s="173"/>
      <c r="R31" s="173"/>
      <c r="S31" s="173"/>
      <c r="T31" s="173"/>
      <c r="U31" s="173"/>
      <c r="V31" s="173"/>
      <c r="W31" s="174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5"/>
      <c r="AO31" s="155">
        <f t="shared" si="0"/>
        <v>0</v>
      </c>
      <c r="AP31" s="156"/>
      <c r="AQ31" s="157"/>
    </row>
    <row r="32" spans="1:43" x14ac:dyDescent="0.2">
      <c r="A32" s="165"/>
      <c r="B32" s="158"/>
      <c r="C32" s="193"/>
      <c r="D32" s="193"/>
      <c r="E32" s="180"/>
      <c r="F32" s="162"/>
      <c r="G32" s="162"/>
      <c r="H32" s="163"/>
      <c r="I32" s="146"/>
      <c r="J32" s="147"/>
      <c r="K32" s="147"/>
      <c r="L32" s="169"/>
      <c r="M32" s="194"/>
      <c r="N32" s="171"/>
      <c r="O32" s="172"/>
      <c r="P32" s="173"/>
      <c r="Q32" s="173"/>
      <c r="R32" s="173"/>
      <c r="S32" s="173"/>
      <c r="T32" s="173"/>
      <c r="U32" s="173"/>
      <c r="V32" s="173"/>
      <c r="W32" s="174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5"/>
      <c r="AO32" s="155">
        <f t="shared" si="0"/>
        <v>0</v>
      </c>
      <c r="AP32" s="156"/>
      <c r="AQ32" s="157"/>
    </row>
    <row r="33" spans="1:43" ht="13.9" hidden="1" customHeight="1" x14ac:dyDescent="0.2">
      <c r="A33" s="195" t="s">
        <v>229</v>
      </c>
      <c r="B33" s="196"/>
      <c r="C33" s="197"/>
      <c r="D33" s="198"/>
      <c r="E33" s="199"/>
      <c r="F33" s="200"/>
      <c r="G33" s="200"/>
      <c r="H33" s="163"/>
      <c r="I33" s="201"/>
      <c r="J33" s="202"/>
      <c r="K33" s="202"/>
      <c r="L33" s="203"/>
      <c r="M33" s="204"/>
      <c r="N33" s="205"/>
      <c r="O33" s="151"/>
      <c r="P33" s="206"/>
      <c r="Q33" s="206"/>
      <c r="R33" s="206"/>
      <c r="S33" s="206"/>
      <c r="T33" s="206"/>
      <c r="U33" s="206"/>
      <c r="V33" s="206"/>
      <c r="W33" s="207"/>
      <c r="X33" s="206"/>
      <c r="Y33" s="206"/>
      <c r="Z33" s="206"/>
      <c r="AA33" s="206"/>
      <c r="AB33" s="206"/>
      <c r="AC33" s="206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8"/>
      <c r="AO33" s="155">
        <f t="shared" si="0"/>
        <v>0</v>
      </c>
      <c r="AP33" s="202"/>
      <c r="AQ33" s="209"/>
    </row>
    <row r="34" spans="1:43" hidden="1" x14ac:dyDescent="0.2">
      <c r="A34" s="210" t="s">
        <v>230</v>
      </c>
      <c r="B34" s="158"/>
      <c r="C34" s="211"/>
      <c r="D34" s="166"/>
      <c r="E34" s="212"/>
      <c r="F34" s="162"/>
      <c r="G34" s="162"/>
      <c r="H34" s="213"/>
      <c r="I34" s="146"/>
      <c r="J34" s="214"/>
      <c r="K34" s="214"/>
      <c r="L34" s="148"/>
      <c r="M34" s="149"/>
      <c r="N34" s="150"/>
      <c r="O34" s="151"/>
      <c r="P34" s="152"/>
      <c r="Q34" s="152"/>
      <c r="R34" s="152"/>
      <c r="S34" s="152"/>
      <c r="T34" s="152"/>
      <c r="U34" s="152"/>
      <c r="V34" s="152"/>
      <c r="W34" s="153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4"/>
      <c r="AO34" s="155">
        <f t="shared" si="0"/>
        <v>0</v>
      </c>
      <c r="AP34" s="156">
        <v>31</v>
      </c>
      <c r="AQ34" s="157">
        <f>AO34/AP34</f>
        <v>0</v>
      </c>
    </row>
    <row r="35" spans="1:43" hidden="1" x14ac:dyDescent="0.2">
      <c r="A35" s="210" t="s">
        <v>231</v>
      </c>
      <c r="B35" s="215" t="s">
        <v>232</v>
      </c>
      <c r="C35" s="184" t="s">
        <v>233</v>
      </c>
      <c r="D35" s="216" t="s">
        <v>233</v>
      </c>
      <c r="E35" s="217">
        <v>46916616</v>
      </c>
      <c r="F35" s="162"/>
      <c r="G35" s="162"/>
      <c r="H35" s="218"/>
      <c r="I35" s="210" t="s">
        <v>234</v>
      </c>
      <c r="J35" s="214">
        <v>4770</v>
      </c>
      <c r="K35" s="214" t="s">
        <v>235</v>
      </c>
      <c r="L35" s="214"/>
      <c r="M35" s="219"/>
      <c r="N35" s="220">
        <v>37065</v>
      </c>
      <c r="O35" s="151"/>
      <c r="P35" s="152">
        <v>1</v>
      </c>
      <c r="Q35" s="152"/>
      <c r="R35" s="152"/>
      <c r="S35" s="152"/>
      <c r="T35" s="152"/>
      <c r="U35" s="152"/>
      <c r="V35" s="152"/>
      <c r="W35" s="153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4"/>
      <c r="AO35" s="155">
        <f t="shared" si="0"/>
        <v>1</v>
      </c>
      <c r="AP35" s="156">
        <v>31</v>
      </c>
      <c r="AQ35" s="157">
        <f>AO35/AP35</f>
        <v>3.2258064516129031E-2</v>
      </c>
    </row>
    <row r="36" spans="1:43" hidden="1" x14ac:dyDescent="0.2">
      <c r="A36" s="165" t="s">
        <v>236</v>
      </c>
      <c r="B36" s="158"/>
      <c r="C36" s="211"/>
      <c r="D36" s="166"/>
      <c r="E36" s="212"/>
      <c r="F36" s="162"/>
      <c r="G36" s="162"/>
      <c r="H36" s="163"/>
      <c r="I36" s="146"/>
      <c r="J36" s="147"/>
      <c r="K36" s="147"/>
      <c r="L36" s="148"/>
      <c r="M36" s="149"/>
      <c r="N36" s="150"/>
      <c r="O36" s="151"/>
      <c r="P36" s="152">
        <v>1</v>
      </c>
      <c r="Q36" s="152"/>
      <c r="R36" s="152"/>
      <c r="S36" s="152"/>
      <c r="T36" s="152"/>
      <c r="U36" s="152"/>
      <c r="V36" s="152"/>
      <c r="W36" s="153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4"/>
      <c r="AO36" s="155">
        <f t="shared" si="0"/>
        <v>1</v>
      </c>
      <c r="AP36" s="156"/>
      <c r="AQ36" s="157"/>
    </row>
    <row r="37" spans="1:43" hidden="1" x14ac:dyDescent="0.2">
      <c r="A37" s="165" t="s">
        <v>237</v>
      </c>
      <c r="B37" s="158" t="s">
        <v>238</v>
      </c>
      <c r="C37" s="184" t="s">
        <v>239</v>
      </c>
      <c r="D37" s="216" t="s">
        <v>239</v>
      </c>
      <c r="E37" s="212">
        <v>40401090</v>
      </c>
      <c r="F37" s="162"/>
      <c r="G37" s="162"/>
      <c r="H37" s="163"/>
      <c r="I37" s="146"/>
      <c r="J37" s="147"/>
      <c r="K37" s="147"/>
      <c r="L37" s="148"/>
      <c r="M37" s="149"/>
      <c r="N37" s="150"/>
      <c r="O37" s="151"/>
      <c r="P37" s="152">
        <v>1</v>
      </c>
      <c r="Q37" s="152"/>
      <c r="R37" s="152"/>
      <c r="S37" s="152"/>
      <c r="T37" s="152"/>
      <c r="U37" s="152"/>
      <c r="V37" s="152"/>
      <c r="W37" s="153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4"/>
      <c r="AO37" s="155">
        <f t="shared" si="0"/>
        <v>1</v>
      </c>
      <c r="AP37" s="156">
        <v>31</v>
      </c>
      <c r="AQ37" s="157">
        <f t="shared" ref="AQ37:AQ42" si="2">AO37/AP37</f>
        <v>3.2258064516129031E-2</v>
      </c>
    </row>
    <row r="38" spans="1:43" hidden="1" x14ac:dyDescent="0.2">
      <c r="A38" s="178" t="s">
        <v>240</v>
      </c>
      <c r="B38" s="158" t="s">
        <v>241</v>
      </c>
      <c r="C38" s="221" t="s">
        <v>242</v>
      </c>
      <c r="D38" s="176" t="s">
        <v>242</v>
      </c>
      <c r="E38" s="212"/>
      <c r="F38" s="162"/>
      <c r="G38" s="162"/>
      <c r="H38" s="163"/>
      <c r="I38" s="146"/>
      <c r="J38" s="147"/>
      <c r="K38" s="147"/>
      <c r="L38" s="148"/>
      <c r="M38" s="149"/>
      <c r="N38" s="150"/>
      <c r="O38" s="151"/>
      <c r="P38" s="152"/>
      <c r="Q38" s="152"/>
      <c r="R38" s="152">
        <v>1</v>
      </c>
      <c r="S38" s="152"/>
      <c r="T38" s="152"/>
      <c r="U38" s="152"/>
      <c r="V38" s="152"/>
      <c r="W38" s="153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4"/>
      <c r="AO38" s="155">
        <f t="shared" si="0"/>
        <v>1</v>
      </c>
      <c r="AP38" s="156">
        <v>31</v>
      </c>
      <c r="AQ38" s="157">
        <f t="shared" si="2"/>
        <v>3.2258064516129031E-2</v>
      </c>
    </row>
    <row r="39" spans="1:43" hidden="1" x14ac:dyDescent="0.2">
      <c r="A39" s="210" t="s">
        <v>243</v>
      </c>
      <c r="B39" s="215" t="s">
        <v>244</v>
      </c>
      <c r="C39" s="184" t="s">
        <v>245</v>
      </c>
      <c r="D39" s="216" t="s">
        <v>245</v>
      </c>
      <c r="E39" s="217">
        <v>92821591</v>
      </c>
      <c r="F39" s="162"/>
      <c r="G39" s="162"/>
      <c r="H39" s="218"/>
      <c r="I39" s="210"/>
      <c r="J39" s="214"/>
      <c r="K39" s="214"/>
      <c r="L39" s="214"/>
      <c r="M39" s="219"/>
      <c r="N39" s="222"/>
      <c r="O39" s="151"/>
      <c r="P39" s="152">
        <v>1</v>
      </c>
      <c r="Q39" s="152"/>
      <c r="R39" s="152" t="s">
        <v>32</v>
      </c>
      <c r="S39" s="152"/>
      <c r="T39" s="152"/>
      <c r="U39" s="152"/>
      <c r="V39" s="152"/>
      <c r="W39" s="153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4"/>
      <c r="AO39" s="155">
        <f t="shared" si="0"/>
        <v>1</v>
      </c>
      <c r="AP39" s="156">
        <v>10</v>
      </c>
      <c r="AQ39" s="157">
        <f t="shared" si="2"/>
        <v>0.1</v>
      </c>
    </row>
    <row r="40" spans="1:43" hidden="1" x14ac:dyDescent="0.2">
      <c r="A40" s="210" t="s">
        <v>246</v>
      </c>
      <c r="B40" s="215" t="s">
        <v>247</v>
      </c>
      <c r="C40" s="184" t="s">
        <v>248</v>
      </c>
      <c r="D40" s="216"/>
      <c r="E40" s="217">
        <v>97609969</v>
      </c>
      <c r="F40" s="162"/>
      <c r="G40" s="162"/>
      <c r="H40" s="218"/>
      <c r="I40" s="210"/>
      <c r="J40" s="214"/>
      <c r="K40" s="214"/>
      <c r="L40" s="214"/>
      <c r="M40" s="219"/>
      <c r="N40" s="222"/>
      <c r="O40" s="151"/>
      <c r="P40" s="152"/>
      <c r="Q40" s="152"/>
      <c r="R40" s="152" t="s">
        <v>32</v>
      </c>
      <c r="S40" s="152"/>
      <c r="T40" s="152"/>
      <c r="U40" s="152"/>
      <c r="V40" s="152"/>
      <c r="W40" s="153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4"/>
      <c r="AO40" s="155">
        <f t="shared" si="0"/>
        <v>0</v>
      </c>
      <c r="AP40" s="156">
        <v>13</v>
      </c>
      <c r="AQ40" s="157">
        <f t="shared" si="2"/>
        <v>0</v>
      </c>
    </row>
    <row r="41" spans="1:43" hidden="1" x14ac:dyDescent="0.2">
      <c r="A41" s="210" t="s">
        <v>249</v>
      </c>
      <c r="B41" s="215"/>
      <c r="C41" s="184" t="s">
        <v>250</v>
      </c>
      <c r="D41" s="216"/>
      <c r="E41" s="217"/>
      <c r="F41" s="162"/>
      <c r="G41" s="162"/>
      <c r="H41" s="218"/>
      <c r="I41" s="210"/>
      <c r="J41" s="214"/>
      <c r="K41" s="214"/>
      <c r="L41" s="223"/>
      <c r="M41" s="219"/>
      <c r="N41" s="222"/>
      <c r="O41" s="151"/>
      <c r="P41" s="152"/>
      <c r="Q41" s="152"/>
      <c r="R41" s="152">
        <v>1</v>
      </c>
      <c r="S41" s="152"/>
      <c r="T41" s="152">
        <v>1</v>
      </c>
      <c r="U41" s="152"/>
      <c r="V41" s="152"/>
      <c r="W41" s="153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4"/>
      <c r="AO41" s="155">
        <f t="shared" si="0"/>
        <v>2</v>
      </c>
      <c r="AP41" s="156">
        <v>13</v>
      </c>
      <c r="AQ41" s="157">
        <f t="shared" si="2"/>
        <v>0.15384615384615385</v>
      </c>
    </row>
    <row r="42" spans="1:43" hidden="1" x14ac:dyDescent="0.2">
      <c r="A42" s="224"/>
      <c r="B42" s="158"/>
      <c r="C42" s="211"/>
      <c r="D42" s="166"/>
      <c r="E42" s="225"/>
      <c r="F42" s="226"/>
      <c r="G42" s="226"/>
      <c r="H42" s="227"/>
      <c r="I42" s="228"/>
      <c r="J42" s="229"/>
      <c r="K42" s="229"/>
      <c r="L42" s="230"/>
      <c r="M42" s="182"/>
      <c r="N42" s="231"/>
      <c r="O42" s="232"/>
      <c r="P42" s="233"/>
      <c r="Q42" s="233"/>
      <c r="R42" s="234"/>
      <c r="S42" s="234"/>
      <c r="T42" s="234"/>
      <c r="U42" s="235"/>
      <c r="V42" s="234"/>
      <c r="W42" s="236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7"/>
      <c r="AO42" s="155">
        <f t="shared" si="0"/>
        <v>0</v>
      </c>
      <c r="AP42" s="156">
        <v>31</v>
      </c>
      <c r="AQ42" s="157">
        <f t="shared" si="2"/>
        <v>0</v>
      </c>
    </row>
    <row r="43" spans="1:43" hidden="1" x14ac:dyDescent="0.2">
      <c r="A43" s="238" t="s">
        <v>251</v>
      </c>
      <c r="B43" s="196"/>
      <c r="C43" s="197"/>
      <c r="D43" s="198"/>
      <c r="E43" s="239"/>
      <c r="F43" s="227"/>
      <c r="G43" s="227"/>
      <c r="H43" s="227"/>
      <c r="I43" s="240"/>
      <c r="J43" s="241"/>
      <c r="K43" s="241"/>
      <c r="L43" s="242"/>
      <c r="M43" s="243"/>
      <c r="N43" s="244"/>
      <c r="O43" s="245"/>
      <c r="P43" s="246"/>
      <c r="Q43" s="246"/>
      <c r="R43" s="247"/>
      <c r="S43" s="247"/>
      <c r="T43" s="247"/>
      <c r="U43" s="248"/>
      <c r="V43" s="247"/>
      <c r="W43" s="249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50"/>
      <c r="AO43" s="155">
        <f t="shared" si="0"/>
        <v>0</v>
      </c>
      <c r="AP43" s="202"/>
      <c r="AQ43" s="251"/>
    </row>
    <row r="44" spans="1:43" hidden="1" x14ac:dyDescent="0.2">
      <c r="A44" s="165" t="s">
        <v>252</v>
      </c>
      <c r="B44" s="158"/>
      <c r="C44" s="221"/>
      <c r="D44" s="221"/>
      <c r="E44" s="212"/>
      <c r="F44" s="162"/>
      <c r="G44" s="162"/>
      <c r="H44" s="213"/>
      <c r="I44" s="146"/>
      <c r="J44" s="190"/>
      <c r="K44" s="190"/>
      <c r="L44" s="148"/>
      <c r="M44" s="252"/>
      <c r="N44" s="253"/>
      <c r="O44" s="172"/>
      <c r="P44" s="152"/>
      <c r="Q44" s="152"/>
      <c r="R44" s="152"/>
      <c r="S44" s="152"/>
      <c r="T44" s="152"/>
      <c r="U44" s="152"/>
      <c r="V44" s="152"/>
      <c r="W44" s="153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4"/>
      <c r="AO44" s="155">
        <f t="shared" si="0"/>
        <v>0</v>
      </c>
      <c r="AP44" s="156"/>
      <c r="AQ44" s="254"/>
    </row>
    <row r="45" spans="1:43" hidden="1" x14ac:dyDescent="0.2">
      <c r="A45" s="165" t="s">
        <v>253</v>
      </c>
      <c r="B45" s="215" t="s">
        <v>254</v>
      </c>
      <c r="C45" s="255"/>
      <c r="D45" s="256"/>
      <c r="E45" s="217">
        <v>98868337</v>
      </c>
      <c r="F45" s="162"/>
      <c r="G45" s="162"/>
      <c r="H45" s="218"/>
      <c r="I45" s="189"/>
      <c r="J45" s="190"/>
      <c r="K45" s="190"/>
      <c r="L45" s="190"/>
      <c r="M45" s="257"/>
      <c r="N45" s="222"/>
      <c r="O45" s="151"/>
      <c r="P45" s="152"/>
      <c r="Q45" s="152"/>
      <c r="R45" s="152"/>
      <c r="S45" s="152"/>
      <c r="T45" s="152"/>
      <c r="U45" s="152"/>
      <c r="V45" s="152"/>
      <c r="W45" s="153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4"/>
      <c r="AO45" s="155">
        <f t="shared" si="0"/>
        <v>0</v>
      </c>
      <c r="AP45" s="156">
        <v>31</v>
      </c>
      <c r="AQ45" s="157">
        <f>AO45/AP45</f>
        <v>0</v>
      </c>
    </row>
    <row r="46" spans="1:43" hidden="1" x14ac:dyDescent="0.2">
      <c r="A46" s="165" t="s">
        <v>255</v>
      </c>
      <c r="B46" s="215" t="s">
        <v>256</v>
      </c>
      <c r="C46" s="184"/>
      <c r="D46" s="216"/>
      <c r="E46" s="217"/>
      <c r="F46" s="162"/>
      <c r="G46" s="162"/>
      <c r="H46" s="258"/>
      <c r="I46" s="165"/>
      <c r="J46" s="147"/>
      <c r="K46" s="259"/>
      <c r="L46" s="147"/>
      <c r="M46" s="170"/>
      <c r="N46" s="260"/>
      <c r="O46" s="151"/>
      <c r="P46" s="152"/>
      <c r="Q46" s="152"/>
      <c r="R46" s="152"/>
      <c r="S46" s="152"/>
      <c r="T46" s="152"/>
      <c r="U46" s="152"/>
      <c r="V46" s="152"/>
      <c r="W46" s="153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4"/>
      <c r="AO46" s="155">
        <f t="shared" si="0"/>
        <v>0</v>
      </c>
      <c r="AP46" s="156">
        <v>31</v>
      </c>
      <c r="AQ46" s="157">
        <f>AO46/AP46</f>
        <v>0</v>
      </c>
    </row>
    <row r="47" spans="1:43" ht="13.5" hidden="1" customHeight="1" x14ac:dyDescent="0.2">
      <c r="A47" s="165" t="s">
        <v>257</v>
      </c>
      <c r="B47" s="158" t="s">
        <v>258</v>
      </c>
      <c r="C47" s="159"/>
      <c r="D47" s="160"/>
      <c r="E47" s="212"/>
      <c r="F47" s="162"/>
      <c r="G47" s="162"/>
      <c r="H47" s="163"/>
      <c r="I47" s="146"/>
      <c r="J47" s="147"/>
      <c r="K47" s="147"/>
      <c r="L47" s="148"/>
      <c r="M47" s="167"/>
      <c r="N47" s="150"/>
      <c r="O47" s="151"/>
      <c r="P47" s="152"/>
      <c r="Q47" s="152"/>
      <c r="R47" s="152"/>
      <c r="S47" s="152"/>
      <c r="T47" s="152"/>
      <c r="U47" s="152"/>
      <c r="V47" s="152"/>
      <c r="W47" s="153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4"/>
      <c r="AO47" s="155">
        <f t="shared" si="0"/>
        <v>0</v>
      </c>
      <c r="AP47" s="156">
        <v>31</v>
      </c>
      <c r="AQ47" s="157">
        <f>AO47/AP47</f>
        <v>0</v>
      </c>
    </row>
    <row r="48" spans="1:43" hidden="1" x14ac:dyDescent="0.2">
      <c r="A48" s="210" t="s">
        <v>259</v>
      </c>
      <c r="B48" s="158" t="s">
        <v>260</v>
      </c>
      <c r="C48" s="159"/>
      <c r="D48" s="160"/>
      <c r="E48" s="212"/>
      <c r="F48" s="162"/>
      <c r="G48" s="162"/>
      <c r="H48" s="213"/>
      <c r="I48" s="146"/>
      <c r="J48" s="214"/>
      <c r="K48" s="214"/>
      <c r="L48" s="148"/>
      <c r="M48" s="149"/>
      <c r="N48" s="150"/>
      <c r="O48" s="151"/>
      <c r="P48" s="152"/>
      <c r="Q48" s="152"/>
      <c r="R48" s="152"/>
      <c r="S48" s="152"/>
      <c r="T48" s="152"/>
      <c r="U48" s="152"/>
      <c r="V48" s="152"/>
      <c r="W48" s="153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4"/>
      <c r="AO48" s="155">
        <f t="shared" si="0"/>
        <v>0</v>
      </c>
      <c r="AP48" s="156">
        <v>31</v>
      </c>
      <c r="AQ48" s="157">
        <f>AO48/AP48</f>
        <v>0</v>
      </c>
    </row>
    <row r="49" spans="1:43" hidden="1" x14ac:dyDescent="0.2">
      <c r="A49" s="178" t="s">
        <v>261</v>
      </c>
      <c r="B49" s="158" t="s">
        <v>262</v>
      </c>
      <c r="C49" s="211" t="s">
        <v>263</v>
      </c>
      <c r="D49" s="166" t="s">
        <v>263</v>
      </c>
      <c r="E49" s="212"/>
      <c r="F49" s="162"/>
      <c r="G49" s="162"/>
      <c r="H49" s="163"/>
      <c r="I49" s="146"/>
      <c r="J49" s="147"/>
      <c r="K49" s="147"/>
      <c r="L49" s="148"/>
      <c r="M49" s="149"/>
      <c r="N49" s="150"/>
      <c r="O49" s="151"/>
      <c r="P49" s="152"/>
      <c r="Q49" s="152"/>
      <c r="R49" s="152"/>
      <c r="S49" s="152"/>
      <c r="T49" s="152"/>
      <c r="U49" s="152"/>
      <c r="V49" s="152"/>
      <c r="W49" s="153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2"/>
      <c r="AN49" s="154"/>
      <c r="AO49" s="155">
        <f t="shared" si="0"/>
        <v>0</v>
      </c>
      <c r="AP49" s="156"/>
      <c r="AQ49" s="157"/>
    </row>
    <row r="50" spans="1:43" hidden="1" x14ac:dyDescent="0.2">
      <c r="A50" s="165" t="s">
        <v>264</v>
      </c>
      <c r="B50" s="158"/>
      <c r="C50" s="159"/>
      <c r="D50" s="160"/>
      <c r="E50" s="212"/>
      <c r="F50" s="162"/>
      <c r="G50" s="162"/>
      <c r="H50" s="163"/>
      <c r="I50" s="146"/>
      <c r="J50" s="147"/>
      <c r="K50" s="147"/>
      <c r="L50" s="148"/>
      <c r="M50" s="261"/>
      <c r="N50" s="262"/>
      <c r="O50" s="151"/>
      <c r="P50" s="152"/>
      <c r="Q50" s="152"/>
      <c r="R50" s="152"/>
      <c r="S50" s="152"/>
      <c r="T50" s="152">
        <v>1</v>
      </c>
      <c r="U50" s="152"/>
      <c r="V50" s="152"/>
      <c r="W50" s="153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4"/>
      <c r="AO50" s="155">
        <f t="shared" si="0"/>
        <v>1</v>
      </c>
      <c r="AP50" s="156">
        <v>13</v>
      </c>
      <c r="AQ50" s="157">
        <f t="shared" ref="AQ50:AQ55" si="3">AO50/AP50</f>
        <v>7.6923076923076927E-2</v>
      </c>
    </row>
    <row r="51" spans="1:43" hidden="1" x14ac:dyDescent="0.2">
      <c r="A51" s="263" t="s">
        <v>265</v>
      </c>
      <c r="B51" s="158" t="s">
        <v>266</v>
      </c>
      <c r="C51" s="159" t="s">
        <v>267</v>
      </c>
      <c r="D51" s="160"/>
      <c r="E51" s="264">
        <v>93060660</v>
      </c>
      <c r="F51" s="162">
        <v>0</v>
      </c>
      <c r="G51" s="162">
        <v>1</v>
      </c>
      <c r="H51" s="163"/>
      <c r="I51" s="146"/>
      <c r="J51" s="147"/>
      <c r="K51" s="147"/>
      <c r="L51" s="169"/>
      <c r="M51" s="170"/>
      <c r="N51" s="171" t="s">
        <v>227</v>
      </c>
      <c r="O51" s="172"/>
      <c r="P51" s="173"/>
      <c r="Q51" s="173"/>
      <c r="R51" s="173"/>
      <c r="S51" s="173"/>
      <c r="T51" s="173"/>
      <c r="U51" s="173"/>
      <c r="V51" s="173"/>
      <c r="W51" s="174">
        <v>1</v>
      </c>
      <c r="X51" s="173">
        <v>1</v>
      </c>
      <c r="Y51" s="173">
        <v>1</v>
      </c>
      <c r="Z51" s="173">
        <v>1</v>
      </c>
      <c r="AA51" s="173">
        <v>1</v>
      </c>
      <c r="AB51" s="173"/>
      <c r="AC51" s="173">
        <v>1</v>
      </c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5"/>
      <c r="AO51" s="155">
        <f t="shared" si="0"/>
        <v>6</v>
      </c>
      <c r="AP51" s="156">
        <v>8</v>
      </c>
      <c r="AQ51" s="157">
        <f t="shared" si="3"/>
        <v>0.75</v>
      </c>
    </row>
    <row r="52" spans="1:43" hidden="1" x14ac:dyDescent="0.2">
      <c r="A52" s="263" t="s">
        <v>268</v>
      </c>
      <c r="B52" s="158"/>
      <c r="C52" s="159" t="s">
        <v>269</v>
      </c>
      <c r="D52" s="160"/>
      <c r="E52" s="180"/>
      <c r="F52" s="162">
        <v>1</v>
      </c>
      <c r="G52" s="162">
        <v>1</v>
      </c>
      <c r="H52" s="163"/>
      <c r="I52" s="146"/>
      <c r="J52" s="147"/>
      <c r="K52" s="147"/>
      <c r="L52" s="169"/>
      <c r="M52" s="170"/>
      <c r="N52" s="171" t="s">
        <v>227</v>
      </c>
      <c r="O52" s="172"/>
      <c r="P52" s="173"/>
      <c r="Q52" s="173"/>
      <c r="R52" s="173"/>
      <c r="S52" s="173"/>
      <c r="T52" s="173"/>
      <c r="U52" s="173"/>
      <c r="V52" s="173"/>
      <c r="W52" s="174">
        <v>1</v>
      </c>
      <c r="X52" s="173">
        <v>1</v>
      </c>
      <c r="Y52" s="173">
        <v>1</v>
      </c>
      <c r="Z52" s="173">
        <v>1</v>
      </c>
      <c r="AA52" s="173">
        <v>1</v>
      </c>
      <c r="AB52" s="173"/>
      <c r="AC52" s="173">
        <v>1</v>
      </c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5"/>
      <c r="AO52" s="155">
        <f t="shared" si="0"/>
        <v>6</v>
      </c>
      <c r="AP52" s="156">
        <v>8</v>
      </c>
      <c r="AQ52" s="157">
        <f t="shared" si="3"/>
        <v>0.75</v>
      </c>
    </row>
    <row r="53" spans="1:43" hidden="1" x14ac:dyDescent="0.2">
      <c r="A53" s="263" t="s">
        <v>270</v>
      </c>
      <c r="B53" s="158" t="s">
        <v>271</v>
      </c>
      <c r="C53" s="159" t="s">
        <v>272</v>
      </c>
      <c r="D53" s="160"/>
      <c r="E53" s="180"/>
      <c r="F53" s="162" t="s">
        <v>223</v>
      </c>
      <c r="G53" s="162" t="s">
        <v>223</v>
      </c>
      <c r="H53" s="163"/>
      <c r="I53" s="146"/>
      <c r="J53" s="147"/>
      <c r="K53" s="147"/>
      <c r="L53" s="169"/>
      <c r="M53" s="170"/>
      <c r="N53" s="171" t="s">
        <v>227</v>
      </c>
      <c r="O53" s="172"/>
      <c r="P53" s="173"/>
      <c r="Q53" s="173"/>
      <c r="R53" s="173"/>
      <c r="S53" s="173"/>
      <c r="T53" s="173"/>
      <c r="U53" s="173"/>
      <c r="V53" s="173"/>
      <c r="W53" s="174"/>
      <c r="X53" s="173"/>
      <c r="Y53" s="173">
        <v>1</v>
      </c>
      <c r="Z53" s="173">
        <v>1</v>
      </c>
      <c r="AA53" s="173">
        <v>1</v>
      </c>
      <c r="AB53" s="173"/>
      <c r="AC53" s="173">
        <v>1</v>
      </c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5"/>
      <c r="AO53" s="155">
        <f t="shared" si="0"/>
        <v>4</v>
      </c>
      <c r="AP53" s="156">
        <v>6</v>
      </c>
      <c r="AQ53" s="157">
        <f t="shared" si="3"/>
        <v>0.66666666666666663</v>
      </c>
    </row>
    <row r="54" spans="1:43" hidden="1" x14ac:dyDescent="0.2">
      <c r="A54" s="165" t="s">
        <v>273</v>
      </c>
      <c r="B54" s="158"/>
      <c r="C54" s="159"/>
      <c r="D54" s="160"/>
      <c r="E54" s="180"/>
      <c r="F54" s="181"/>
      <c r="G54" s="181"/>
      <c r="H54" s="163"/>
      <c r="I54" s="146"/>
      <c r="J54" s="147"/>
      <c r="K54" s="147"/>
      <c r="L54" s="169"/>
      <c r="M54" s="170"/>
      <c r="N54" s="171"/>
      <c r="O54" s="172"/>
      <c r="P54" s="173"/>
      <c r="Q54" s="173"/>
      <c r="R54" s="173"/>
      <c r="S54" s="173"/>
      <c r="T54" s="173"/>
      <c r="U54" s="173"/>
      <c r="V54" s="173"/>
      <c r="W54" s="174"/>
      <c r="X54" s="173">
        <v>1</v>
      </c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5"/>
      <c r="AO54" s="155">
        <f t="shared" si="0"/>
        <v>1</v>
      </c>
      <c r="AP54" s="156">
        <v>7</v>
      </c>
      <c r="AQ54" s="157">
        <f t="shared" si="3"/>
        <v>0.14285714285714285</v>
      </c>
    </row>
    <row r="55" spans="1:43" hidden="1" x14ac:dyDescent="0.2">
      <c r="A55" s="263" t="s">
        <v>274</v>
      </c>
      <c r="B55" s="158" t="s">
        <v>275</v>
      </c>
      <c r="C55" s="159" t="s">
        <v>276</v>
      </c>
      <c r="D55" s="176" t="s">
        <v>277</v>
      </c>
      <c r="E55" s="180"/>
      <c r="F55" s="162"/>
      <c r="G55" s="162"/>
      <c r="H55" s="163"/>
      <c r="I55" s="146"/>
      <c r="J55" s="147"/>
      <c r="K55" s="147"/>
      <c r="L55" s="169"/>
      <c r="M55" s="170" t="s">
        <v>278</v>
      </c>
      <c r="N55" s="171"/>
      <c r="O55" s="172"/>
      <c r="P55" s="173"/>
      <c r="Q55" s="173"/>
      <c r="R55" s="173"/>
      <c r="S55" s="173"/>
      <c r="T55" s="173"/>
      <c r="U55" s="173"/>
      <c r="V55" s="173"/>
      <c r="W55" s="174"/>
      <c r="X55" s="173"/>
      <c r="Y55" s="173">
        <v>1</v>
      </c>
      <c r="Z55" s="173">
        <v>1</v>
      </c>
      <c r="AA55" s="173">
        <v>1</v>
      </c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5"/>
      <c r="AO55" s="155">
        <f t="shared" si="0"/>
        <v>3</v>
      </c>
      <c r="AP55" s="156">
        <v>6</v>
      </c>
      <c r="AQ55" s="157">
        <f t="shared" si="3"/>
        <v>0.5</v>
      </c>
    </row>
    <row r="56" spans="1:43" hidden="1" x14ac:dyDescent="0.2">
      <c r="A56" s="178" t="s">
        <v>279</v>
      </c>
      <c r="B56" s="158" t="s">
        <v>280</v>
      </c>
      <c r="C56" s="159" t="s">
        <v>281</v>
      </c>
      <c r="D56" s="160"/>
      <c r="E56" s="168"/>
      <c r="F56" s="181">
        <v>1</v>
      </c>
      <c r="G56" s="181" t="s">
        <v>282</v>
      </c>
      <c r="H56" s="163"/>
      <c r="I56" s="146"/>
      <c r="J56" s="147"/>
      <c r="K56" s="147"/>
      <c r="L56" s="169"/>
      <c r="M56" s="170" t="s">
        <v>283</v>
      </c>
      <c r="N56" s="171"/>
      <c r="O56" s="172"/>
      <c r="P56" s="173"/>
      <c r="Q56" s="173"/>
      <c r="R56" s="173"/>
      <c r="S56" s="173"/>
      <c r="T56" s="173"/>
      <c r="U56" s="173"/>
      <c r="V56" s="173"/>
      <c r="W56" s="174"/>
      <c r="X56" s="173"/>
      <c r="Y56" s="173"/>
      <c r="Z56" s="173"/>
      <c r="AA56" s="173"/>
      <c r="AB56" s="173"/>
      <c r="AC56" s="173">
        <v>1</v>
      </c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5"/>
      <c r="AO56" s="155">
        <f t="shared" si="0"/>
        <v>1</v>
      </c>
      <c r="AP56" s="156">
        <v>3</v>
      </c>
      <c r="AQ56" s="157">
        <f>AO56/AP56</f>
        <v>0.33333333333333331</v>
      </c>
    </row>
    <row r="57" spans="1:43" hidden="1" x14ac:dyDescent="0.2">
      <c r="A57" s="165" t="s">
        <v>284</v>
      </c>
      <c r="B57" s="158" t="s">
        <v>285</v>
      </c>
      <c r="C57" s="211" t="s">
        <v>286</v>
      </c>
      <c r="D57" s="166"/>
      <c r="E57" s="161"/>
      <c r="F57" s="162">
        <v>1</v>
      </c>
      <c r="G57" s="162">
        <v>1</v>
      </c>
      <c r="H57" s="163"/>
      <c r="I57" s="146"/>
      <c r="J57" s="147"/>
      <c r="K57" s="147"/>
      <c r="L57" s="148"/>
      <c r="M57" s="167"/>
      <c r="N57" s="150"/>
      <c r="O57" s="151"/>
      <c r="P57" s="152"/>
      <c r="Q57" s="152"/>
      <c r="R57" s="152">
        <v>1</v>
      </c>
      <c r="S57" s="152">
        <v>1</v>
      </c>
      <c r="T57" s="152"/>
      <c r="U57" s="152"/>
      <c r="V57" s="152"/>
      <c r="W57" s="153">
        <v>1</v>
      </c>
      <c r="X57" s="152">
        <v>1</v>
      </c>
      <c r="Y57" s="152">
        <v>1</v>
      </c>
      <c r="Z57" s="152">
        <v>1</v>
      </c>
      <c r="AA57" s="152"/>
      <c r="AB57" s="152"/>
      <c r="AC57" s="152"/>
      <c r="AD57" s="152">
        <v>1</v>
      </c>
      <c r="AE57" s="152">
        <v>1</v>
      </c>
      <c r="AF57" s="152">
        <v>1</v>
      </c>
      <c r="AG57" s="152"/>
      <c r="AH57" s="152"/>
      <c r="AI57" s="152"/>
      <c r="AJ57" s="152"/>
      <c r="AK57" s="152"/>
      <c r="AL57" s="152"/>
      <c r="AM57" s="152"/>
      <c r="AN57" s="154"/>
      <c r="AO57" s="155">
        <f t="shared" si="0"/>
        <v>9</v>
      </c>
      <c r="AP57" s="156">
        <v>12</v>
      </c>
      <c r="AQ57" s="157">
        <f>AO57/AP57</f>
        <v>0.75</v>
      </c>
    </row>
    <row r="58" spans="1:43" hidden="1" x14ac:dyDescent="0.2">
      <c r="A58" s="165" t="s">
        <v>287</v>
      </c>
      <c r="B58" s="158" t="s">
        <v>288</v>
      </c>
      <c r="C58" s="159" t="s">
        <v>289</v>
      </c>
      <c r="D58" s="160"/>
      <c r="E58" s="168"/>
      <c r="F58" s="162" t="s">
        <v>224</v>
      </c>
      <c r="G58" s="162" t="s">
        <v>224</v>
      </c>
      <c r="H58" s="163"/>
      <c r="I58" s="146"/>
      <c r="J58" s="147"/>
      <c r="K58" s="147"/>
      <c r="L58" s="169"/>
      <c r="M58" s="170" t="s">
        <v>290</v>
      </c>
      <c r="N58" s="265"/>
      <c r="O58" s="172"/>
      <c r="P58" s="173"/>
      <c r="Q58" s="173"/>
      <c r="R58" s="173">
        <v>1</v>
      </c>
      <c r="S58" s="173">
        <v>1</v>
      </c>
      <c r="T58" s="173"/>
      <c r="U58" s="173"/>
      <c r="V58" s="173"/>
      <c r="W58" s="174">
        <v>1</v>
      </c>
      <c r="X58" s="173">
        <v>1</v>
      </c>
      <c r="Y58" s="173">
        <v>1</v>
      </c>
      <c r="Z58" s="173">
        <v>1</v>
      </c>
      <c r="AA58" s="173"/>
      <c r="AB58" s="173">
        <v>1</v>
      </c>
      <c r="AC58" s="173">
        <v>1</v>
      </c>
      <c r="AD58" s="173"/>
      <c r="AE58" s="173">
        <v>1</v>
      </c>
      <c r="AF58" s="173">
        <v>1</v>
      </c>
      <c r="AG58" s="173"/>
      <c r="AH58" s="173"/>
      <c r="AI58" s="173"/>
      <c r="AJ58" s="173"/>
      <c r="AK58" s="173"/>
      <c r="AL58" s="173"/>
      <c r="AM58" s="173"/>
      <c r="AN58" s="175"/>
      <c r="AO58" s="155">
        <f t="shared" si="0"/>
        <v>10</v>
      </c>
      <c r="AP58" s="156">
        <v>12</v>
      </c>
      <c r="AQ58" s="157">
        <f>AO58/AP58</f>
        <v>0.83333333333333337</v>
      </c>
    </row>
    <row r="59" spans="1:43" hidden="1" x14ac:dyDescent="0.2">
      <c r="A59" s="165"/>
      <c r="B59" s="158"/>
      <c r="C59" s="159"/>
      <c r="D59" s="160"/>
      <c r="E59" s="212"/>
      <c r="F59" s="162"/>
      <c r="G59" s="162"/>
      <c r="H59" s="163"/>
      <c r="I59" s="146"/>
      <c r="J59" s="147"/>
      <c r="K59" s="147"/>
      <c r="L59" s="169"/>
      <c r="M59" s="266"/>
      <c r="N59" s="267"/>
      <c r="O59" s="172"/>
      <c r="P59" s="152"/>
      <c r="Q59" s="152"/>
      <c r="R59" s="152"/>
      <c r="S59" s="152"/>
      <c r="T59" s="152"/>
      <c r="U59" s="152"/>
      <c r="V59" s="152"/>
      <c r="W59" s="153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4"/>
      <c r="AO59" s="155">
        <f t="shared" si="0"/>
        <v>0</v>
      </c>
      <c r="AP59" s="156"/>
      <c r="AQ59" s="157"/>
    </row>
    <row r="60" spans="1:43" hidden="1" x14ac:dyDescent="0.2">
      <c r="A60" s="165"/>
      <c r="B60" s="158"/>
      <c r="C60" s="159"/>
      <c r="D60" s="160"/>
      <c r="E60" s="212"/>
      <c r="F60" s="162"/>
      <c r="G60" s="162"/>
      <c r="H60" s="163"/>
      <c r="I60" s="146"/>
      <c r="J60" s="147"/>
      <c r="K60" s="147"/>
      <c r="L60" s="169"/>
      <c r="M60" s="266"/>
      <c r="N60" s="267"/>
      <c r="O60" s="172"/>
      <c r="P60" s="152"/>
      <c r="Q60" s="152"/>
      <c r="R60" s="152"/>
      <c r="S60" s="152"/>
      <c r="T60" s="152"/>
      <c r="U60" s="152"/>
      <c r="V60" s="152"/>
      <c r="W60" s="153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4"/>
      <c r="AO60" s="155">
        <f t="shared" si="0"/>
        <v>0</v>
      </c>
      <c r="AP60" s="156"/>
      <c r="AQ60" s="157"/>
    </row>
    <row r="61" spans="1:43" ht="13.5" customHeight="1" x14ac:dyDescent="0.2">
      <c r="A61" s="224"/>
      <c r="B61" s="158"/>
      <c r="C61" s="211"/>
      <c r="D61" s="166"/>
      <c r="E61" s="225"/>
      <c r="F61" s="226"/>
      <c r="G61" s="226"/>
      <c r="H61" s="227"/>
      <c r="I61" s="228"/>
      <c r="J61" s="229"/>
      <c r="K61" s="229"/>
      <c r="L61" s="268"/>
      <c r="M61" s="182"/>
      <c r="N61" s="269"/>
      <c r="O61" s="232"/>
      <c r="P61" s="233"/>
      <c r="Q61" s="233"/>
      <c r="R61" s="234"/>
      <c r="S61" s="270"/>
      <c r="T61" s="270"/>
      <c r="U61" s="235"/>
      <c r="V61" s="234"/>
      <c r="W61" s="236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71"/>
      <c r="AO61" s="155">
        <f t="shared" si="0"/>
        <v>0</v>
      </c>
      <c r="AP61" s="156"/>
      <c r="AQ61" s="272"/>
    </row>
    <row r="62" spans="1:43" ht="13.5" customHeight="1" x14ac:dyDescent="0.2">
      <c r="F62" s="273"/>
      <c r="G62" s="273"/>
      <c r="P62" s="56"/>
      <c r="Q62" s="56"/>
      <c r="AO62" s="274"/>
      <c r="AP62" s="210"/>
      <c r="AQ62" s="275"/>
    </row>
    <row r="63" spans="1:43" ht="13.5" thickBot="1" x14ac:dyDescent="0.25">
      <c r="A63" s="53" t="s">
        <v>291</v>
      </c>
      <c r="F63" s="273">
        <f>SUM(F9:F62)</f>
        <v>3</v>
      </c>
      <c r="G63" s="273">
        <f>SUM(G9:G62)</f>
        <v>3</v>
      </c>
      <c r="P63" s="276">
        <f t="shared" ref="P63:AL63" si="4">SUM(P9:P32)</f>
        <v>5</v>
      </c>
      <c r="Q63" s="276">
        <f t="shared" si="4"/>
        <v>0</v>
      </c>
      <c r="R63" s="276">
        <f t="shared" si="4"/>
        <v>7</v>
      </c>
      <c r="S63" s="276">
        <f t="shared" si="4"/>
        <v>11</v>
      </c>
      <c r="T63" s="276">
        <f t="shared" si="4"/>
        <v>7</v>
      </c>
      <c r="U63" s="276">
        <f t="shared" si="4"/>
        <v>0</v>
      </c>
      <c r="V63" s="276">
        <f t="shared" si="4"/>
        <v>0</v>
      </c>
      <c r="W63" s="276">
        <f t="shared" si="4"/>
        <v>11</v>
      </c>
      <c r="X63" s="276">
        <f t="shared" si="4"/>
        <v>11</v>
      </c>
      <c r="Y63" s="276">
        <f t="shared" si="4"/>
        <v>7</v>
      </c>
      <c r="Z63" s="276">
        <f t="shared" si="4"/>
        <v>14</v>
      </c>
      <c r="AA63" s="276">
        <f t="shared" si="4"/>
        <v>9</v>
      </c>
      <c r="AB63" s="276">
        <f t="shared" si="4"/>
        <v>12</v>
      </c>
      <c r="AC63" s="276">
        <f t="shared" si="4"/>
        <v>14</v>
      </c>
      <c r="AD63" s="276">
        <f t="shared" si="4"/>
        <v>12</v>
      </c>
      <c r="AE63" s="276">
        <f t="shared" si="4"/>
        <v>13</v>
      </c>
      <c r="AF63" s="276">
        <f t="shared" si="4"/>
        <v>14</v>
      </c>
      <c r="AG63" s="276">
        <f t="shared" si="4"/>
        <v>14</v>
      </c>
      <c r="AH63" s="276">
        <f t="shared" si="4"/>
        <v>15</v>
      </c>
      <c r="AI63" s="276">
        <f t="shared" si="4"/>
        <v>19</v>
      </c>
      <c r="AJ63" s="276">
        <f t="shared" si="4"/>
        <v>0</v>
      </c>
      <c r="AK63" s="276">
        <f t="shared" si="4"/>
        <v>0</v>
      </c>
      <c r="AL63" s="276">
        <f t="shared" si="4"/>
        <v>0</v>
      </c>
      <c r="AM63" s="276">
        <f>SUM(AM9:AM44)</f>
        <v>0</v>
      </c>
      <c r="AN63" s="277"/>
      <c r="AO63" s="278">
        <f>SUM(P63:AM63)</f>
        <v>195</v>
      </c>
      <c r="AP63" s="279">
        <f>SUM(AP9:AP32)</f>
        <v>284</v>
      </c>
      <c r="AQ63" s="280">
        <f>AO63/AP63</f>
        <v>0.68661971830985913</v>
      </c>
    </row>
    <row r="64" spans="1:43" s="56" customFormat="1" x14ac:dyDescent="0.2">
      <c r="A64" s="56" t="s">
        <v>292</v>
      </c>
      <c r="C64" s="54"/>
      <c r="D64" s="55"/>
      <c r="M64" s="281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>
        <v>1</v>
      </c>
      <c r="AE64" s="282">
        <v>1</v>
      </c>
      <c r="AF64" s="282">
        <v>1</v>
      </c>
      <c r="AG64" s="282"/>
      <c r="AH64" s="282"/>
      <c r="AI64" s="282"/>
      <c r="AJ64" s="282"/>
      <c r="AK64" s="282"/>
      <c r="AL64" s="282"/>
      <c r="AM64" s="282"/>
      <c r="AN64" s="46"/>
      <c r="AO64" s="283"/>
      <c r="AP64" s="284"/>
      <c r="AQ64" s="285"/>
    </row>
    <row r="65" spans="1:39" s="53" customFormat="1" x14ac:dyDescent="0.2">
      <c r="A65" s="56" t="s">
        <v>293</v>
      </c>
      <c r="C65" s="54"/>
      <c r="D65" s="55"/>
      <c r="F65" s="56"/>
      <c r="G65" s="56"/>
      <c r="M65" s="57"/>
      <c r="P65" s="286"/>
      <c r="Q65" s="287"/>
      <c r="R65" s="45"/>
      <c r="S65" s="288"/>
      <c r="T65" s="288"/>
      <c r="U65" s="288"/>
      <c r="V65" s="288"/>
      <c r="W65" s="288"/>
      <c r="X65" s="288"/>
      <c r="Y65" s="288"/>
      <c r="Z65" s="288"/>
      <c r="AA65" s="288"/>
      <c r="AB65" s="288"/>
      <c r="AC65" s="288"/>
      <c r="AD65" s="288">
        <v>2</v>
      </c>
      <c r="AE65" s="288">
        <v>2</v>
      </c>
      <c r="AF65" s="288"/>
      <c r="AG65" s="288">
        <v>1</v>
      </c>
      <c r="AH65" s="288">
        <v>1</v>
      </c>
      <c r="AI65" s="288">
        <v>1</v>
      </c>
      <c r="AJ65" s="288"/>
      <c r="AK65" s="288"/>
      <c r="AL65" s="288"/>
      <c r="AM65" s="288"/>
    </row>
    <row r="66" spans="1:39" s="53" customFormat="1" x14ac:dyDescent="0.2">
      <c r="A66" s="53" t="s">
        <v>294</v>
      </c>
      <c r="C66" s="54"/>
      <c r="D66" s="55"/>
      <c r="F66" s="56"/>
      <c r="G66" s="56"/>
      <c r="M66" s="57"/>
      <c r="P66" s="287"/>
      <c r="Q66" s="287"/>
      <c r="R66" s="288"/>
      <c r="S66" s="288"/>
      <c r="T66" s="288"/>
      <c r="U66" s="288"/>
      <c r="V66" s="288"/>
      <c r="W66" s="288"/>
      <c r="X66" s="288"/>
      <c r="Y66" s="288">
        <v>4</v>
      </c>
      <c r="Z66" s="288">
        <v>1</v>
      </c>
      <c r="AA66" s="288"/>
      <c r="AB66" s="288">
        <v>3</v>
      </c>
      <c r="AC66" s="288">
        <v>1</v>
      </c>
      <c r="AD66" s="288">
        <v>2</v>
      </c>
      <c r="AE66" s="288">
        <v>2</v>
      </c>
      <c r="AF66" s="288">
        <v>2</v>
      </c>
      <c r="AG66" s="288">
        <v>3</v>
      </c>
      <c r="AH66" s="288">
        <v>3</v>
      </c>
      <c r="AI66" s="288">
        <v>1</v>
      </c>
      <c r="AJ66" s="288"/>
      <c r="AK66" s="288"/>
      <c r="AL66" s="288"/>
      <c r="AM66" s="288"/>
    </row>
    <row r="67" spans="1:39" s="53" customFormat="1" x14ac:dyDescent="0.2">
      <c r="A67" s="56" t="s">
        <v>295</v>
      </c>
      <c r="C67" s="54"/>
      <c r="D67" s="55"/>
      <c r="F67" s="56"/>
      <c r="G67" s="56"/>
      <c r="M67" s="57"/>
      <c r="R67" s="56"/>
      <c r="S67" s="56"/>
      <c r="T67" s="56"/>
      <c r="U67" s="56"/>
      <c r="V67" s="56"/>
      <c r="W67" s="289">
        <f>SUM(W63:W66)</f>
        <v>11</v>
      </c>
      <c r="X67" s="289">
        <f t="shared" ref="X67:AM67" si="5">SUM(X63:X66)</f>
        <v>11</v>
      </c>
      <c r="Y67" s="289">
        <f t="shared" si="5"/>
        <v>11</v>
      </c>
      <c r="Z67" s="289">
        <f t="shared" si="5"/>
        <v>15</v>
      </c>
      <c r="AA67" s="289">
        <f t="shared" si="5"/>
        <v>9</v>
      </c>
      <c r="AB67" s="289">
        <f t="shared" si="5"/>
        <v>15</v>
      </c>
      <c r="AC67" s="289">
        <f t="shared" si="5"/>
        <v>15</v>
      </c>
      <c r="AD67" s="289">
        <f t="shared" si="5"/>
        <v>17</v>
      </c>
      <c r="AE67" s="289">
        <f t="shared" si="5"/>
        <v>18</v>
      </c>
      <c r="AF67" s="289">
        <f t="shared" si="5"/>
        <v>17</v>
      </c>
      <c r="AG67" s="289">
        <f t="shared" si="5"/>
        <v>18</v>
      </c>
      <c r="AH67" s="289">
        <f t="shared" si="5"/>
        <v>19</v>
      </c>
      <c r="AI67" s="289">
        <f t="shared" si="5"/>
        <v>21</v>
      </c>
      <c r="AJ67" s="289">
        <f t="shared" si="5"/>
        <v>0</v>
      </c>
      <c r="AK67" s="289">
        <f t="shared" si="5"/>
        <v>0</v>
      </c>
      <c r="AL67" s="289">
        <f t="shared" si="5"/>
        <v>0</v>
      </c>
      <c r="AM67" s="289">
        <f t="shared" si="5"/>
        <v>0</v>
      </c>
    </row>
  </sheetData>
  <hyperlinks>
    <hyperlink ref="M2" r:id="rId1" display="http://toolbox.n3sport.no/License.asp?WCI=wiPerson&amp;GroupId=443885&amp;PersonId=1747437&amp;Inactive=False&amp;Lp=200356"/>
    <hyperlink ref="M58" r:id="rId2"/>
    <hyperlink ref="M56" r:id="rId3"/>
    <hyperlink ref="C39" r:id="rId4"/>
    <hyperlink ref="C37" r:id="rId5"/>
    <hyperlink ref="C35" r:id="rId6"/>
    <hyperlink ref="C38" r:id="rId7"/>
    <hyperlink ref="C58" r:id="rId8"/>
    <hyperlink ref="C41" r:id="rId9"/>
    <hyperlink ref="C53" r:id="rId10"/>
    <hyperlink ref="M55" r:id="rId11"/>
    <hyperlink ref="D55" r:id="rId12"/>
  </hyperlinks>
  <pageMargins left="0.7" right="0.7" top="0.75" bottom="0.75" header="0.3" footer="0.3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0" sqref="C10"/>
    </sheetView>
  </sheetViews>
  <sheetFormatPr baseColWidth="10" defaultColWidth="17.140625" defaultRowHeight="12.75" x14ac:dyDescent="0.2"/>
  <cols>
    <col min="1" max="1" width="17.140625" style="29"/>
    <col min="2" max="2" width="2.42578125" style="29" customWidth="1"/>
    <col min="3" max="11" width="19.28515625" style="29" customWidth="1"/>
    <col min="12" max="16384" width="17.140625" style="29"/>
  </cols>
  <sheetData>
    <row r="1" spans="1:11" x14ac:dyDescent="0.2">
      <c r="A1" s="33" t="s">
        <v>126</v>
      </c>
    </row>
    <row r="2" spans="1:11" s="31" customFormat="1" x14ac:dyDescent="0.2">
      <c r="C2" s="31" t="s">
        <v>153</v>
      </c>
      <c r="D2" s="31" t="s">
        <v>127</v>
      </c>
      <c r="E2" s="31" t="s">
        <v>128</v>
      </c>
      <c r="F2" s="31" t="s">
        <v>129</v>
      </c>
      <c r="G2" s="31" t="s">
        <v>130</v>
      </c>
      <c r="H2" s="31" t="s">
        <v>131</v>
      </c>
      <c r="I2" s="31" t="s">
        <v>132</v>
      </c>
      <c r="J2" s="31" t="s">
        <v>133</v>
      </c>
      <c r="K2" s="31" t="s">
        <v>134</v>
      </c>
    </row>
    <row r="3" spans="1:11" x14ac:dyDescent="0.2">
      <c r="A3" s="30" t="s">
        <v>135</v>
      </c>
      <c r="B3" s="29">
        <v>1</v>
      </c>
    </row>
    <row r="4" spans="1:11" x14ac:dyDescent="0.2">
      <c r="A4" s="30" t="s">
        <v>136</v>
      </c>
      <c r="B4" s="29">
        <v>2</v>
      </c>
    </row>
    <row r="6" spans="1:11" x14ac:dyDescent="0.2">
      <c r="A6" s="30" t="s">
        <v>137</v>
      </c>
      <c r="B6" s="29">
        <v>3</v>
      </c>
      <c r="E6" s="32"/>
    </row>
    <row r="7" spans="1:11" x14ac:dyDescent="0.2">
      <c r="A7" s="30" t="s">
        <v>138</v>
      </c>
      <c r="B7" s="29">
        <v>4</v>
      </c>
    </row>
    <row r="9" spans="1:11" x14ac:dyDescent="0.2">
      <c r="A9" s="30" t="s">
        <v>139</v>
      </c>
      <c r="B9" s="29">
        <v>5</v>
      </c>
      <c r="F9" s="32"/>
    </row>
    <row r="10" spans="1:11" x14ac:dyDescent="0.2">
      <c r="A10" s="30" t="s">
        <v>140</v>
      </c>
      <c r="B10" s="29">
        <v>6</v>
      </c>
    </row>
    <row r="12" spans="1:11" x14ac:dyDescent="0.2">
      <c r="A12" s="30" t="s">
        <v>141</v>
      </c>
      <c r="B12" s="29">
        <v>7</v>
      </c>
    </row>
    <row r="13" spans="1:11" x14ac:dyDescent="0.2">
      <c r="A13" s="30" t="s">
        <v>142</v>
      </c>
      <c r="B13" s="29">
        <v>8</v>
      </c>
    </row>
    <row r="15" spans="1:11" x14ac:dyDescent="0.2">
      <c r="A15" s="30" t="s">
        <v>143</v>
      </c>
      <c r="B15" s="29">
        <v>9</v>
      </c>
    </row>
    <row r="16" spans="1:11" x14ac:dyDescent="0.2">
      <c r="A16" s="30" t="s">
        <v>144</v>
      </c>
      <c r="B16" s="29">
        <v>10</v>
      </c>
    </row>
    <row r="18" spans="3:11" x14ac:dyDescent="0.2">
      <c r="C18" s="30" t="s">
        <v>154</v>
      </c>
      <c r="D18" s="30" t="s">
        <v>154</v>
      </c>
      <c r="E18" s="30" t="s">
        <v>154</v>
      </c>
      <c r="F18" s="30" t="s">
        <v>154</v>
      </c>
      <c r="G18" s="30" t="s">
        <v>154</v>
      </c>
      <c r="H18" s="30" t="s">
        <v>154</v>
      </c>
      <c r="I18" s="30" t="s">
        <v>154</v>
      </c>
      <c r="J18" s="30" t="s">
        <v>154</v>
      </c>
      <c r="K18" s="30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F27" sqref="F27"/>
    </sheetView>
  </sheetViews>
  <sheetFormatPr baseColWidth="10" defaultColWidth="17.140625" defaultRowHeight="12.75" x14ac:dyDescent="0.2"/>
  <cols>
    <col min="1" max="1" width="17.140625" style="29"/>
    <col min="2" max="2" width="2.42578125" style="29" customWidth="1"/>
    <col min="3" max="11" width="17.28515625" style="29" customWidth="1"/>
    <col min="12" max="16384" width="17.140625" style="29"/>
  </cols>
  <sheetData>
    <row r="1" spans="1:11" x14ac:dyDescent="0.2">
      <c r="A1" s="33" t="s">
        <v>145</v>
      </c>
    </row>
    <row r="2" spans="1:11" s="31" customFormat="1" x14ac:dyDescent="0.2">
      <c r="C2" s="31" t="s">
        <v>146</v>
      </c>
      <c r="D2" s="31" t="s">
        <v>147</v>
      </c>
      <c r="E2" s="455" t="s">
        <v>299</v>
      </c>
      <c r="F2" s="31" t="s">
        <v>148</v>
      </c>
      <c r="G2" s="31" t="s">
        <v>152</v>
      </c>
      <c r="H2" s="31" t="s">
        <v>149</v>
      </c>
      <c r="I2" s="31" t="s">
        <v>150</v>
      </c>
      <c r="J2" s="31" t="s">
        <v>151</v>
      </c>
      <c r="K2" s="31" t="s">
        <v>134</v>
      </c>
    </row>
    <row r="3" spans="1:11" x14ac:dyDescent="0.2">
      <c r="A3" s="30" t="s">
        <v>135</v>
      </c>
      <c r="B3" s="29">
        <v>1</v>
      </c>
    </row>
    <row r="4" spans="1:11" x14ac:dyDescent="0.2">
      <c r="A4" s="30" t="s">
        <v>136</v>
      </c>
      <c r="B4" s="29">
        <v>2</v>
      </c>
    </row>
    <row r="5" spans="1:11" ht="7.9" customHeight="1" x14ac:dyDescent="0.2"/>
    <row r="6" spans="1:11" x14ac:dyDescent="0.2">
      <c r="A6" s="30" t="s">
        <v>137</v>
      </c>
      <c r="B6" s="29">
        <v>3</v>
      </c>
      <c r="D6" s="32"/>
    </row>
    <row r="7" spans="1:11" x14ac:dyDescent="0.2">
      <c r="A7" s="30" t="s">
        <v>138</v>
      </c>
      <c r="B7" s="29">
        <v>4</v>
      </c>
    </row>
    <row r="8" spans="1:11" ht="7.9" customHeight="1" x14ac:dyDescent="0.2"/>
    <row r="9" spans="1:11" x14ac:dyDescent="0.2">
      <c r="A9" s="30" t="s">
        <v>139</v>
      </c>
      <c r="B9" s="29">
        <v>5</v>
      </c>
      <c r="E9" s="32"/>
    </row>
    <row r="10" spans="1:11" x14ac:dyDescent="0.2">
      <c r="A10" s="30" t="s">
        <v>140</v>
      </c>
      <c r="B10" s="29">
        <v>6</v>
      </c>
    </row>
    <row r="11" spans="1:11" ht="8.4499999999999993" customHeight="1" x14ac:dyDescent="0.2"/>
    <row r="12" spans="1:11" x14ac:dyDescent="0.2">
      <c r="A12" s="30" t="s">
        <v>141</v>
      </c>
      <c r="B12" s="29">
        <v>7</v>
      </c>
    </row>
    <row r="13" spans="1:11" x14ac:dyDescent="0.2">
      <c r="A13" s="30" t="s">
        <v>142</v>
      </c>
      <c r="B13" s="29">
        <v>8</v>
      </c>
    </row>
    <row r="14" spans="1:11" ht="7.9" customHeight="1" x14ac:dyDescent="0.2"/>
    <row r="15" spans="1:11" x14ac:dyDescent="0.2">
      <c r="A15" s="30" t="s">
        <v>143</v>
      </c>
      <c r="B15" s="29">
        <v>9</v>
      </c>
    </row>
    <row r="16" spans="1:11" x14ac:dyDescent="0.2">
      <c r="A16" s="30" t="s">
        <v>144</v>
      </c>
      <c r="B16" s="29">
        <v>10</v>
      </c>
    </row>
    <row r="17" spans="3:11" ht="9.6" customHeight="1" x14ac:dyDescent="0.2"/>
    <row r="18" spans="3:11" x14ac:dyDescent="0.2">
      <c r="C18" s="30" t="s">
        <v>154</v>
      </c>
      <c r="D18" s="30" t="s">
        <v>154</v>
      </c>
      <c r="E18" s="30" t="s">
        <v>154</v>
      </c>
      <c r="F18" s="30" t="s">
        <v>154</v>
      </c>
      <c r="G18" s="30" t="s">
        <v>154</v>
      </c>
      <c r="H18" s="30" t="s">
        <v>154</v>
      </c>
      <c r="I18" s="30" t="s">
        <v>154</v>
      </c>
      <c r="J18" s="30" t="s">
        <v>154</v>
      </c>
      <c r="K18" s="30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N31" sqref="N31"/>
    </sheetView>
  </sheetViews>
  <sheetFormatPr baseColWidth="10" defaultColWidth="17.28515625" defaultRowHeight="15" customHeight="1" x14ac:dyDescent="0.2"/>
  <cols>
    <col min="1" max="1" width="5.7109375" customWidth="1"/>
    <col min="2" max="2" width="5.28515625" customWidth="1"/>
    <col min="3" max="17" width="8" customWidth="1"/>
    <col min="18" max="18" width="6.140625" customWidth="1"/>
    <col min="19" max="19" width="5.5703125" bestFit="1" customWidth="1"/>
  </cols>
  <sheetData>
    <row r="1" spans="1:19" ht="12.75" customHeight="1" x14ac:dyDescent="0.2">
      <c r="A1" s="342" t="s">
        <v>298</v>
      </c>
      <c r="B1" s="343"/>
      <c r="C1" s="343"/>
      <c r="D1" s="343"/>
      <c r="E1" s="343"/>
      <c r="F1" s="309"/>
      <c r="G1" s="337" t="s">
        <v>157</v>
      </c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</row>
    <row r="2" spans="1:19" ht="12.75" customHeight="1" x14ac:dyDescent="0.2">
      <c r="A2" s="351" t="s">
        <v>3</v>
      </c>
      <c r="B2" s="308"/>
      <c r="C2" s="308"/>
      <c r="D2" s="308"/>
      <c r="E2" s="308"/>
      <c r="F2" s="309"/>
      <c r="G2" s="352" t="s">
        <v>158</v>
      </c>
      <c r="H2" s="308"/>
      <c r="I2" s="308"/>
      <c r="J2" s="308"/>
      <c r="K2" s="307"/>
      <c r="L2" s="308"/>
      <c r="M2" s="308"/>
      <c r="N2" s="308"/>
      <c r="O2" s="308"/>
      <c r="P2" s="308"/>
      <c r="Q2" s="308"/>
      <c r="R2" s="308"/>
      <c r="S2" s="309"/>
    </row>
    <row r="3" spans="1:19" ht="12.75" customHeight="1" x14ac:dyDescent="0.2">
      <c r="A3" s="344"/>
      <c r="B3" s="308"/>
      <c r="C3" s="308"/>
      <c r="D3" s="308"/>
      <c r="E3" s="308"/>
      <c r="F3" s="309"/>
      <c r="G3" s="350" t="s">
        <v>161</v>
      </c>
      <c r="H3" s="291"/>
      <c r="I3" s="291"/>
      <c r="J3" s="291"/>
      <c r="K3" s="307"/>
      <c r="L3" s="308"/>
      <c r="M3" s="308"/>
      <c r="N3" s="308"/>
      <c r="O3" s="308"/>
      <c r="P3" s="308"/>
      <c r="Q3" s="308"/>
      <c r="R3" s="308"/>
      <c r="S3" s="309"/>
    </row>
    <row r="4" spans="1:19" ht="13.9" customHeight="1" x14ac:dyDescent="0.2">
      <c r="A4" s="345" t="s">
        <v>296</v>
      </c>
      <c r="B4" s="291"/>
      <c r="C4" s="291"/>
      <c r="D4" s="2"/>
      <c r="E4" s="3"/>
      <c r="F4" s="4"/>
      <c r="G4" s="310" t="s">
        <v>159</v>
      </c>
      <c r="H4" s="311"/>
      <c r="I4" s="311"/>
      <c r="J4" s="312"/>
      <c r="K4" s="316"/>
      <c r="L4" s="317"/>
      <c r="M4" s="317"/>
      <c r="N4" s="317"/>
      <c r="O4" s="317"/>
      <c r="P4" s="317"/>
      <c r="Q4" s="317"/>
      <c r="R4" s="317"/>
      <c r="S4" s="318"/>
    </row>
    <row r="5" spans="1:19" ht="13.9" customHeight="1" x14ac:dyDescent="0.2">
      <c r="A5" s="1"/>
      <c r="B5" s="25"/>
      <c r="C5" s="25"/>
      <c r="D5" s="2"/>
      <c r="E5" s="3"/>
      <c r="F5" s="4"/>
      <c r="G5" s="313"/>
      <c r="H5" s="314"/>
      <c r="I5" s="314"/>
      <c r="J5" s="315"/>
      <c r="K5" s="319"/>
      <c r="L5" s="320"/>
      <c r="M5" s="320"/>
      <c r="N5" s="320"/>
      <c r="O5" s="320"/>
      <c r="P5" s="320"/>
      <c r="Q5" s="320"/>
      <c r="R5" s="320"/>
      <c r="S5" s="321"/>
    </row>
    <row r="6" spans="1:19" ht="15.6" customHeight="1" x14ac:dyDescent="0.2">
      <c r="A6" s="349" t="s">
        <v>16</v>
      </c>
      <c r="B6" s="323"/>
      <c r="C6" s="323"/>
      <c r="D6" s="322" t="s">
        <v>162</v>
      </c>
      <c r="E6" s="323"/>
      <c r="F6" s="324"/>
      <c r="G6" s="296" t="s">
        <v>160</v>
      </c>
      <c r="H6" s="297"/>
      <c r="I6" s="297"/>
      <c r="J6" s="297"/>
      <c r="K6" s="293" t="s">
        <v>174</v>
      </c>
      <c r="L6" s="294"/>
      <c r="M6" s="294"/>
      <c r="N6" s="294"/>
      <c r="O6" s="294"/>
      <c r="P6" s="294"/>
      <c r="Q6" s="294"/>
      <c r="R6" s="294"/>
      <c r="S6" s="295"/>
    </row>
    <row r="7" spans="1:19" ht="15.6" customHeight="1" x14ac:dyDescent="0.2">
      <c r="A7" s="35"/>
      <c r="B7" s="9"/>
      <c r="C7" s="9"/>
      <c r="D7" s="36"/>
      <c r="E7" s="25"/>
      <c r="F7" s="21"/>
      <c r="G7" s="298"/>
      <c r="H7" s="299"/>
      <c r="I7" s="299"/>
      <c r="J7" s="299"/>
      <c r="K7" s="300"/>
      <c r="L7" s="301"/>
      <c r="M7" s="301"/>
      <c r="N7" s="301"/>
      <c r="O7" s="301"/>
      <c r="P7" s="301"/>
      <c r="Q7" s="301"/>
      <c r="R7" s="301"/>
      <c r="S7" s="302"/>
    </row>
    <row r="8" spans="1:19" ht="12.75" customHeight="1" x14ac:dyDescent="0.2">
      <c r="A8" s="5"/>
      <c r="B8" s="5"/>
      <c r="C8" s="5"/>
      <c r="D8" s="6"/>
      <c r="E8" s="6"/>
      <c r="F8" s="7"/>
      <c r="G8" s="346" t="s">
        <v>20</v>
      </c>
      <c r="H8" s="323"/>
      <c r="I8" s="323"/>
      <c r="J8" s="323"/>
      <c r="K8" s="290"/>
      <c r="L8" s="291"/>
      <c r="M8" s="291"/>
      <c r="N8" s="291"/>
      <c r="O8" s="291"/>
      <c r="P8" s="291"/>
      <c r="Q8" s="291"/>
      <c r="R8" s="291"/>
      <c r="S8" s="292"/>
    </row>
    <row r="9" spans="1:19" ht="12.75" customHeight="1" x14ac:dyDescent="0.2">
      <c r="A9" s="8" t="s">
        <v>22</v>
      </c>
      <c r="B9" s="8" t="s">
        <v>23</v>
      </c>
      <c r="C9" s="359" t="s">
        <v>24</v>
      </c>
      <c r="D9" s="324"/>
      <c r="E9" s="347" t="s">
        <v>25</v>
      </c>
      <c r="F9" s="323"/>
      <c r="G9" s="348" t="s">
        <v>155</v>
      </c>
      <c r="H9" s="324"/>
      <c r="I9" s="34" t="s">
        <v>156</v>
      </c>
      <c r="J9" s="8" t="s">
        <v>28</v>
      </c>
      <c r="K9" s="11" t="str">
        <f>A9</f>
        <v>TIME</v>
      </c>
      <c r="L9" s="347" t="s">
        <v>29</v>
      </c>
      <c r="M9" s="323"/>
      <c r="N9" s="8" t="s">
        <v>30</v>
      </c>
      <c r="O9" s="8" t="s">
        <v>31</v>
      </c>
      <c r="P9" s="8" t="s">
        <v>32</v>
      </c>
      <c r="Q9" s="8" t="s">
        <v>33</v>
      </c>
      <c r="R9" s="8" t="s">
        <v>22</v>
      </c>
      <c r="S9" s="8" t="s">
        <v>23</v>
      </c>
    </row>
    <row r="10" spans="1:19" ht="20.25" customHeight="1" x14ac:dyDescent="0.2">
      <c r="A10" s="13">
        <v>0.79166666666666663</v>
      </c>
      <c r="B10" s="14">
        <v>1.0416666666666666E-2</v>
      </c>
      <c r="C10" s="354" t="s">
        <v>34</v>
      </c>
      <c r="D10" s="323"/>
      <c r="E10" s="323"/>
      <c r="F10" s="323"/>
      <c r="G10" s="323"/>
      <c r="H10" s="323"/>
      <c r="I10" s="323"/>
      <c r="J10" s="323"/>
      <c r="K10" s="323"/>
      <c r="L10" s="323"/>
      <c r="M10" s="323"/>
      <c r="N10" s="323"/>
      <c r="O10" s="323"/>
      <c r="P10" s="323"/>
      <c r="Q10" s="323"/>
      <c r="R10" s="13">
        <f t="shared" ref="R10:S10" si="0">A10</f>
        <v>0.79166666666666663</v>
      </c>
      <c r="S10" s="13">
        <f t="shared" si="0"/>
        <v>1.0416666666666666E-2</v>
      </c>
    </row>
    <row r="11" spans="1:19" ht="20.25" customHeight="1" x14ac:dyDescent="0.2">
      <c r="A11" s="13">
        <f t="shared" ref="A11:A25" si="1">A10+B10</f>
        <v>0.80208333333333326</v>
      </c>
      <c r="B11" s="13">
        <v>1.0416666666666666E-2</v>
      </c>
      <c r="C11" s="355" t="s">
        <v>164</v>
      </c>
      <c r="D11" s="338"/>
      <c r="E11" s="360" t="s">
        <v>180</v>
      </c>
      <c r="F11" s="361"/>
      <c r="G11" s="361"/>
      <c r="H11" s="361"/>
      <c r="I11" s="361"/>
      <c r="J11" s="357" t="s">
        <v>182</v>
      </c>
      <c r="K11" s="16">
        <f t="shared" ref="K11:K21" si="2">A11</f>
        <v>0.80208333333333326</v>
      </c>
      <c r="L11" s="353" t="s">
        <v>163</v>
      </c>
      <c r="M11" s="323"/>
      <c r="N11" s="323"/>
      <c r="O11" s="323"/>
      <c r="P11" s="323"/>
      <c r="Q11" s="323"/>
      <c r="R11" s="13">
        <f t="shared" ref="R11:S11" si="3">A11</f>
        <v>0.80208333333333326</v>
      </c>
      <c r="S11" s="13">
        <f t="shared" si="3"/>
        <v>1.0416666666666666E-2</v>
      </c>
    </row>
    <row r="12" spans="1:19" ht="21" customHeight="1" x14ac:dyDescent="0.2">
      <c r="A12" s="13">
        <f t="shared" si="1"/>
        <v>0.81249999999999989</v>
      </c>
      <c r="B12" s="13">
        <v>1.0416666666666666E-2</v>
      </c>
      <c r="C12" s="356"/>
      <c r="D12" s="343"/>
      <c r="E12" s="340" t="s">
        <v>181</v>
      </c>
      <c r="F12" s="341"/>
      <c r="G12" s="341"/>
      <c r="H12" s="341"/>
      <c r="I12" s="341"/>
      <c r="J12" s="358"/>
      <c r="K12" s="18">
        <f t="shared" si="2"/>
        <v>0.81249999999999989</v>
      </c>
      <c r="L12" s="456" t="s">
        <v>163</v>
      </c>
      <c r="M12" s="338"/>
      <c r="N12" s="338"/>
      <c r="O12" s="338"/>
      <c r="P12" s="338"/>
      <c r="Q12" s="338"/>
      <c r="R12" s="13">
        <f t="shared" ref="R12:S12" si="4">A12</f>
        <v>0.81249999999999989</v>
      </c>
      <c r="S12" s="13">
        <f t="shared" si="4"/>
        <v>1.0416666666666666E-2</v>
      </c>
    </row>
    <row r="13" spans="1:19" ht="12.75" customHeight="1" x14ac:dyDescent="0.2">
      <c r="A13" s="13">
        <f t="shared" si="1"/>
        <v>0.82291666666666652</v>
      </c>
      <c r="B13" s="44">
        <v>3.4722222226260002E-3</v>
      </c>
      <c r="C13" s="362" t="s">
        <v>100</v>
      </c>
      <c r="D13" s="363"/>
      <c r="E13" s="363"/>
      <c r="F13" s="363"/>
      <c r="G13" s="363"/>
      <c r="H13" s="363"/>
      <c r="I13" s="363"/>
      <c r="J13" s="364"/>
      <c r="K13" s="47">
        <f t="shared" si="2"/>
        <v>0.82291666666666652</v>
      </c>
      <c r="L13" s="325" t="s">
        <v>175</v>
      </c>
      <c r="M13" s="326"/>
      <c r="N13" s="326"/>
      <c r="O13" s="326"/>
      <c r="P13" s="326"/>
      <c r="Q13" s="327"/>
      <c r="R13" s="20">
        <f t="shared" ref="R13:S13" si="5">A13</f>
        <v>0.82291666666666652</v>
      </c>
      <c r="S13" s="13">
        <f t="shared" si="5"/>
        <v>3.4722222226260002E-3</v>
      </c>
    </row>
    <row r="14" spans="1:19" ht="12.75" customHeight="1" x14ac:dyDescent="0.2">
      <c r="A14" s="13">
        <f t="shared" si="1"/>
        <v>0.82638888888929252</v>
      </c>
      <c r="B14" s="44">
        <v>3.4722222226260002E-3</v>
      </c>
      <c r="C14" s="365" t="s">
        <v>167</v>
      </c>
      <c r="D14" s="366"/>
      <c r="E14" s="366"/>
      <c r="F14" s="367"/>
      <c r="G14" s="365" t="s">
        <v>168</v>
      </c>
      <c r="H14" s="366"/>
      <c r="I14" s="366"/>
      <c r="J14" s="367"/>
      <c r="K14" s="47">
        <f t="shared" si="2"/>
        <v>0.82638888888929252</v>
      </c>
      <c r="L14" s="328" t="s">
        <v>176</v>
      </c>
      <c r="M14" s="329"/>
      <c r="N14" s="329"/>
      <c r="O14" s="329"/>
      <c r="P14" s="329"/>
      <c r="Q14" s="330"/>
      <c r="R14" s="20">
        <f t="shared" ref="R14:S14" si="6">A14</f>
        <v>0.82638888888929252</v>
      </c>
      <c r="S14" s="13">
        <f t="shared" si="6"/>
        <v>3.4722222226260002E-3</v>
      </c>
    </row>
    <row r="15" spans="1:19" ht="12.75" customHeight="1" x14ac:dyDescent="0.2">
      <c r="A15" s="13">
        <f t="shared" si="1"/>
        <v>0.82986111111191851</v>
      </c>
      <c r="B15" s="44">
        <v>3.4722222226260002E-3</v>
      </c>
      <c r="C15" s="389" t="s">
        <v>165</v>
      </c>
      <c r="D15" s="384"/>
      <c r="E15" s="384"/>
      <c r="F15" s="385"/>
      <c r="G15" s="377" t="s">
        <v>166</v>
      </c>
      <c r="H15" s="378"/>
      <c r="I15" s="378"/>
      <c r="J15" s="379"/>
      <c r="K15" s="48">
        <f t="shared" si="2"/>
        <v>0.82986111111191851</v>
      </c>
      <c r="L15" s="331"/>
      <c r="M15" s="332"/>
      <c r="N15" s="332"/>
      <c r="O15" s="332"/>
      <c r="P15" s="332"/>
      <c r="Q15" s="333"/>
      <c r="R15" s="20">
        <f t="shared" ref="R15:S15" si="7">A15</f>
        <v>0.82986111111191851</v>
      </c>
      <c r="S15" s="13">
        <f t="shared" si="7"/>
        <v>3.4722222226260002E-3</v>
      </c>
    </row>
    <row r="16" spans="1:19" ht="12.75" customHeight="1" x14ac:dyDescent="0.2">
      <c r="A16" s="13">
        <f t="shared" si="1"/>
        <v>0.83333333333454451</v>
      </c>
      <c r="B16" s="44">
        <v>3.4722222226260002E-3</v>
      </c>
      <c r="C16" s="386"/>
      <c r="D16" s="387"/>
      <c r="E16" s="387"/>
      <c r="F16" s="388"/>
      <c r="G16" s="380"/>
      <c r="H16" s="381"/>
      <c r="I16" s="381"/>
      <c r="J16" s="382"/>
      <c r="K16" s="48">
        <f t="shared" si="2"/>
        <v>0.83333333333454451</v>
      </c>
      <c r="L16" s="334"/>
      <c r="M16" s="335"/>
      <c r="N16" s="335"/>
      <c r="O16" s="335"/>
      <c r="P16" s="335"/>
      <c r="Q16" s="336"/>
      <c r="R16" s="20">
        <f t="shared" ref="R16:S16" si="8">A16</f>
        <v>0.83333333333454451</v>
      </c>
      <c r="S16" s="13">
        <f t="shared" si="8"/>
        <v>3.4722222226260002E-3</v>
      </c>
    </row>
    <row r="17" spans="1:19" ht="14.25" customHeight="1" x14ac:dyDescent="0.2">
      <c r="A17" s="13">
        <f t="shared" si="1"/>
        <v>0.83680555555717051</v>
      </c>
      <c r="B17" s="13">
        <v>3.4722222226260002E-3</v>
      </c>
      <c r="C17" s="365" t="s">
        <v>169</v>
      </c>
      <c r="D17" s="366"/>
      <c r="E17" s="366"/>
      <c r="F17" s="367"/>
      <c r="G17" s="365" t="s">
        <v>171</v>
      </c>
      <c r="H17" s="366"/>
      <c r="I17" s="366"/>
      <c r="J17" s="367"/>
      <c r="K17" s="18">
        <f t="shared" si="2"/>
        <v>0.83680555555717051</v>
      </c>
      <c r="L17" s="328" t="s">
        <v>177</v>
      </c>
      <c r="M17" s="329"/>
      <c r="N17" s="329"/>
      <c r="O17" s="329"/>
      <c r="P17" s="329"/>
      <c r="Q17" s="330"/>
      <c r="R17" s="13">
        <f t="shared" ref="R17:S17" si="9">A17</f>
        <v>0.83680555555717051</v>
      </c>
      <c r="S17" s="13">
        <f t="shared" si="9"/>
        <v>3.4722222226260002E-3</v>
      </c>
    </row>
    <row r="18" spans="1:19" ht="15" customHeight="1" x14ac:dyDescent="0.2">
      <c r="A18" s="13">
        <f t="shared" si="1"/>
        <v>0.84027777777979651</v>
      </c>
      <c r="B18" s="13">
        <v>3.4722222226260002E-3</v>
      </c>
      <c r="C18" s="377" t="s">
        <v>170</v>
      </c>
      <c r="D18" s="378"/>
      <c r="E18" s="378"/>
      <c r="F18" s="379"/>
      <c r="G18" s="383" t="s">
        <v>172</v>
      </c>
      <c r="H18" s="384"/>
      <c r="I18" s="384"/>
      <c r="J18" s="385"/>
      <c r="K18" s="18">
        <f t="shared" si="2"/>
        <v>0.84027777777979651</v>
      </c>
      <c r="L18" s="331"/>
      <c r="M18" s="332"/>
      <c r="N18" s="332"/>
      <c r="O18" s="332"/>
      <c r="P18" s="332"/>
      <c r="Q18" s="333"/>
      <c r="R18" s="13">
        <f t="shared" ref="R18:S18" si="10">A18</f>
        <v>0.84027777777979651</v>
      </c>
      <c r="S18" s="13">
        <f t="shared" si="10"/>
        <v>3.4722222226260002E-3</v>
      </c>
    </row>
    <row r="19" spans="1:19" ht="12.75" customHeight="1" x14ac:dyDescent="0.2">
      <c r="A19" s="23">
        <f t="shared" si="1"/>
        <v>0.84375000000242251</v>
      </c>
      <c r="B19" s="23">
        <v>3.4722222226260002E-3</v>
      </c>
      <c r="C19" s="380"/>
      <c r="D19" s="381"/>
      <c r="E19" s="381"/>
      <c r="F19" s="382"/>
      <c r="G19" s="386"/>
      <c r="H19" s="387"/>
      <c r="I19" s="387"/>
      <c r="J19" s="388"/>
      <c r="K19" s="18">
        <f t="shared" si="2"/>
        <v>0.84375000000242251</v>
      </c>
      <c r="L19" s="334"/>
      <c r="M19" s="335"/>
      <c r="N19" s="335"/>
      <c r="O19" s="335"/>
      <c r="P19" s="335"/>
      <c r="Q19" s="336"/>
      <c r="R19" s="23">
        <f t="shared" ref="R19:R25" si="11">A19</f>
        <v>0.84375000000242251</v>
      </c>
      <c r="S19" s="24">
        <v>3.472222222222222E-3</v>
      </c>
    </row>
    <row r="20" spans="1:19" ht="12.75" customHeight="1" x14ac:dyDescent="0.2">
      <c r="A20" s="23">
        <f t="shared" si="1"/>
        <v>0.8472222222250485</v>
      </c>
      <c r="B20" s="23">
        <v>3.4722222226260002E-3</v>
      </c>
      <c r="C20" s="303" t="s">
        <v>173</v>
      </c>
      <c r="D20" s="304"/>
      <c r="E20" s="304"/>
      <c r="F20" s="304"/>
      <c r="G20" s="304"/>
      <c r="H20" s="304"/>
      <c r="I20" s="304"/>
      <c r="J20" s="305"/>
      <c r="K20" s="18">
        <f t="shared" si="2"/>
        <v>0.8472222222250485</v>
      </c>
      <c r="L20" s="368" t="s">
        <v>178</v>
      </c>
      <c r="M20" s="369"/>
      <c r="N20" s="369"/>
      <c r="O20" s="369"/>
      <c r="P20" s="369"/>
      <c r="Q20" s="370"/>
      <c r="R20" s="23">
        <f t="shared" si="11"/>
        <v>0.8472222222250485</v>
      </c>
      <c r="S20" s="23">
        <f t="shared" ref="S20:S25" si="12">B20</f>
        <v>3.4722222226260002E-3</v>
      </c>
    </row>
    <row r="21" spans="1:19" ht="12.75" customHeight="1" x14ac:dyDescent="0.2">
      <c r="A21" s="23">
        <f t="shared" si="1"/>
        <v>0.8506944444476745</v>
      </c>
      <c r="B21" s="23">
        <v>3.4722222226260002E-3</v>
      </c>
      <c r="C21" s="306"/>
      <c r="D21" s="304"/>
      <c r="E21" s="304"/>
      <c r="F21" s="304"/>
      <c r="G21" s="304"/>
      <c r="H21" s="304"/>
      <c r="I21" s="304"/>
      <c r="J21" s="305"/>
      <c r="K21" s="50">
        <f t="shared" si="2"/>
        <v>0.8506944444476745</v>
      </c>
      <c r="L21" s="371"/>
      <c r="M21" s="372"/>
      <c r="N21" s="372"/>
      <c r="O21" s="372"/>
      <c r="P21" s="372"/>
      <c r="Q21" s="373"/>
      <c r="R21" s="23">
        <f t="shared" si="11"/>
        <v>0.8506944444476745</v>
      </c>
      <c r="S21" s="23">
        <f t="shared" si="12"/>
        <v>3.4722222226260002E-3</v>
      </c>
    </row>
    <row r="22" spans="1:19" ht="12.75" customHeight="1" x14ac:dyDescent="0.2">
      <c r="A22" s="28">
        <f t="shared" si="1"/>
        <v>0.8541666666703005</v>
      </c>
      <c r="B22" s="49">
        <v>3.472222222222E-3</v>
      </c>
      <c r="C22" s="374" t="s">
        <v>179</v>
      </c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6"/>
      <c r="R22" s="26">
        <f t="shared" si="11"/>
        <v>0.8541666666703005</v>
      </c>
      <c r="S22" s="23">
        <f t="shared" si="12"/>
        <v>3.472222222222E-3</v>
      </c>
    </row>
    <row r="23" spans="1:19" ht="12.75" customHeight="1" x14ac:dyDescent="0.2">
      <c r="A23" s="28">
        <f t="shared" si="1"/>
        <v>0.85763888889252249</v>
      </c>
      <c r="B23" s="23">
        <v>3.472222222222E-3</v>
      </c>
      <c r="C23" s="39"/>
      <c r="D23" s="41"/>
      <c r="E23" s="41"/>
      <c r="F23" s="41"/>
      <c r="G23" s="41"/>
      <c r="H23" s="41"/>
      <c r="I23" s="40"/>
      <c r="J23" s="42"/>
      <c r="K23" s="51"/>
      <c r="L23" s="39"/>
      <c r="M23" s="41"/>
      <c r="N23" s="39"/>
      <c r="O23" s="41"/>
      <c r="P23" s="41"/>
      <c r="Q23" s="41"/>
      <c r="R23" s="23">
        <f t="shared" si="11"/>
        <v>0.85763888889252249</v>
      </c>
      <c r="S23" s="23">
        <f t="shared" si="12"/>
        <v>3.472222222222E-3</v>
      </c>
    </row>
    <row r="24" spans="1:19" ht="12.75" customHeight="1" x14ac:dyDescent="0.2">
      <c r="A24" s="28">
        <f t="shared" si="1"/>
        <v>0.86111111111474448</v>
      </c>
      <c r="B24" s="23">
        <v>3.472222222222E-3</v>
      </c>
      <c r="C24" s="43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8"/>
      <c r="R24" s="23">
        <f t="shared" si="11"/>
        <v>0.86111111111474448</v>
      </c>
      <c r="S24" s="23">
        <f t="shared" si="12"/>
        <v>3.472222222222E-3</v>
      </c>
    </row>
    <row r="25" spans="1:19" ht="17.25" customHeight="1" x14ac:dyDescent="0.2">
      <c r="A25" s="28">
        <f t="shared" si="1"/>
        <v>0.86458333333696646</v>
      </c>
      <c r="B25" s="28">
        <v>6.9444444444444441E-3</v>
      </c>
      <c r="C25" s="39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0"/>
      <c r="R25" s="23">
        <f t="shared" si="11"/>
        <v>0.86458333333696646</v>
      </c>
      <c r="S25" s="23">
        <f t="shared" si="12"/>
        <v>6.9444444444444441E-3</v>
      </c>
    </row>
  </sheetData>
  <mergeCells count="45">
    <mergeCell ref="L20:Q21"/>
    <mergeCell ref="C22:Q22"/>
    <mergeCell ref="G15:J16"/>
    <mergeCell ref="C17:F17"/>
    <mergeCell ref="G17:J17"/>
    <mergeCell ref="C18:F19"/>
    <mergeCell ref="G18:J19"/>
    <mergeCell ref="C15:F16"/>
    <mergeCell ref="G1:S1"/>
    <mergeCell ref="E12:I12"/>
    <mergeCell ref="A1:F1"/>
    <mergeCell ref="A3:F3"/>
    <mergeCell ref="A4:C4"/>
    <mergeCell ref="G8:J8"/>
    <mergeCell ref="E9:F9"/>
    <mergeCell ref="L9:M9"/>
    <mergeCell ref="G9:H9"/>
    <mergeCell ref="A6:C6"/>
    <mergeCell ref="G3:J3"/>
    <mergeCell ref="A2:F2"/>
    <mergeCell ref="G2:J2"/>
    <mergeCell ref="K2:S2"/>
    <mergeCell ref="L11:Q11"/>
    <mergeCell ref="C10:Q10"/>
    <mergeCell ref="K3:S3"/>
    <mergeCell ref="G4:J5"/>
    <mergeCell ref="K4:S4"/>
    <mergeCell ref="K5:S5"/>
    <mergeCell ref="D6:F6"/>
    <mergeCell ref="K8:S8"/>
    <mergeCell ref="K6:S6"/>
    <mergeCell ref="G6:J7"/>
    <mergeCell ref="K7:S7"/>
    <mergeCell ref="C20:J21"/>
    <mergeCell ref="L13:Q13"/>
    <mergeCell ref="L14:Q16"/>
    <mergeCell ref="C11:D12"/>
    <mergeCell ref="L12:Q12"/>
    <mergeCell ref="J11:J12"/>
    <mergeCell ref="C9:D9"/>
    <mergeCell ref="E11:I11"/>
    <mergeCell ref="C13:J13"/>
    <mergeCell ref="C14:F14"/>
    <mergeCell ref="G14:J14"/>
    <mergeCell ref="L17:Q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F1"/>
    </sheetView>
  </sheetViews>
  <sheetFormatPr baseColWidth="10" defaultColWidth="17.28515625" defaultRowHeight="15" customHeight="1" x14ac:dyDescent="0.2"/>
  <cols>
    <col min="1" max="1" width="5.7109375" customWidth="1"/>
    <col min="2" max="2" width="5.28515625" customWidth="1"/>
    <col min="3" max="17" width="8" customWidth="1"/>
    <col min="18" max="18" width="6.140625" customWidth="1"/>
    <col min="19" max="19" width="5.5703125" bestFit="1" customWidth="1"/>
  </cols>
  <sheetData>
    <row r="1" spans="1:19" ht="12.75" customHeight="1" x14ac:dyDescent="0.2">
      <c r="A1" s="397" t="s">
        <v>0</v>
      </c>
      <c r="B1" s="343"/>
      <c r="C1" s="343"/>
      <c r="D1" s="343"/>
      <c r="E1" s="343"/>
      <c r="F1" s="309"/>
      <c r="G1" s="403" t="s">
        <v>2</v>
      </c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</row>
    <row r="2" spans="1:19" ht="12.75" customHeight="1" x14ac:dyDescent="0.2">
      <c r="A2" s="351" t="s">
        <v>3</v>
      </c>
      <c r="B2" s="308"/>
      <c r="C2" s="308"/>
      <c r="D2" s="308"/>
      <c r="E2" s="308"/>
      <c r="F2" s="309"/>
      <c r="G2" s="398" t="s">
        <v>4</v>
      </c>
      <c r="H2" s="308"/>
      <c r="I2" s="308"/>
      <c r="J2" s="308"/>
      <c r="K2" s="307" t="s">
        <v>5</v>
      </c>
      <c r="L2" s="308"/>
      <c r="M2" s="308"/>
      <c r="N2" s="308"/>
      <c r="O2" s="308"/>
      <c r="P2" s="308"/>
      <c r="Q2" s="308"/>
      <c r="R2" s="308"/>
      <c r="S2" s="309"/>
    </row>
    <row r="3" spans="1:19" ht="12.75" customHeight="1" x14ac:dyDescent="0.2">
      <c r="A3" s="351" t="s">
        <v>6</v>
      </c>
      <c r="B3" s="308"/>
      <c r="C3" s="308"/>
      <c r="D3" s="308"/>
      <c r="E3" s="308"/>
      <c r="F3" s="309"/>
      <c r="G3" s="399" t="s">
        <v>8</v>
      </c>
      <c r="H3" s="291"/>
      <c r="I3" s="291"/>
      <c r="J3" s="291"/>
      <c r="K3" s="307"/>
      <c r="L3" s="308"/>
      <c r="M3" s="308"/>
      <c r="N3" s="308"/>
      <c r="O3" s="308"/>
      <c r="P3" s="308"/>
      <c r="Q3" s="308"/>
      <c r="R3" s="308"/>
      <c r="S3" s="309"/>
    </row>
    <row r="4" spans="1:19" ht="36" customHeight="1" x14ac:dyDescent="0.2">
      <c r="A4" s="390" t="s">
        <v>9</v>
      </c>
      <c r="B4" s="291"/>
      <c r="C4" s="291"/>
      <c r="D4" s="2"/>
      <c r="E4" s="3" t="s">
        <v>11</v>
      </c>
      <c r="F4" s="4"/>
      <c r="G4" s="405" t="s">
        <v>12</v>
      </c>
      <c r="H4" s="323"/>
      <c r="I4" s="323"/>
      <c r="J4" s="324"/>
      <c r="K4" s="316" t="s">
        <v>13</v>
      </c>
      <c r="L4" s="323"/>
      <c r="M4" s="323"/>
      <c r="N4" s="323"/>
      <c r="O4" s="324"/>
      <c r="P4" s="426" t="s">
        <v>14</v>
      </c>
      <c r="Q4" s="323"/>
      <c r="R4" s="323"/>
      <c r="S4" s="324"/>
    </row>
    <row r="5" spans="1:19" ht="39" customHeight="1" x14ac:dyDescent="0.2">
      <c r="A5" s="349" t="s">
        <v>15</v>
      </c>
      <c r="B5" s="323"/>
      <c r="C5" s="323"/>
      <c r="D5" s="393" t="s">
        <v>17</v>
      </c>
      <c r="E5" s="323"/>
      <c r="F5" s="324"/>
      <c r="G5" s="406" t="s">
        <v>18</v>
      </c>
      <c r="H5" s="323"/>
      <c r="I5" s="323"/>
      <c r="J5" s="324"/>
      <c r="K5" s="408" t="s">
        <v>19</v>
      </c>
      <c r="L5" s="323"/>
      <c r="M5" s="323"/>
      <c r="N5" s="323"/>
      <c r="O5" s="323"/>
      <c r="P5" s="323"/>
      <c r="Q5" s="323"/>
      <c r="R5" s="323"/>
      <c r="S5" s="324"/>
    </row>
    <row r="6" spans="1:19" ht="12.75" customHeight="1" x14ac:dyDescent="0.2">
      <c r="A6" s="5"/>
      <c r="B6" s="5"/>
      <c r="C6" s="5"/>
      <c r="D6" s="6"/>
      <c r="E6" s="6"/>
      <c r="F6" s="7"/>
      <c r="G6" s="346" t="s">
        <v>20</v>
      </c>
      <c r="H6" s="323"/>
      <c r="I6" s="323"/>
      <c r="J6" s="323"/>
      <c r="K6" s="407" t="s">
        <v>21</v>
      </c>
      <c r="L6" s="323"/>
      <c r="M6" s="323"/>
      <c r="N6" s="323"/>
      <c r="O6" s="323"/>
      <c r="P6" s="323"/>
      <c r="Q6" s="323"/>
      <c r="R6" s="323"/>
      <c r="S6" s="324"/>
    </row>
    <row r="7" spans="1:19" ht="12.75" customHeight="1" x14ac:dyDescent="0.2">
      <c r="A7" s="8" t="s">
        <v>22</v>
      </c>
      <c r="B7" s="8" t="s">
        <v>23</v>
      </c>
      <c r="C7" s="359" t="s">
        <v>24</v>
      </c>
      <c r="D7" s="324"/>
      <c r="E7" s="347" t="s">
        <v>25</v>
      </c>
      <c r="F7" s="323"/>
      <c r="G7" s="359" t="s">
        <v>26</v>
      </c>
      <c r="H7" s="324"/>
      <c r="I7" s="10" t="s">
        <v>27</v>
      </c>
      <c r="J7" s="8" t="s">
        <v>28</v>
      </c>
      <c r="K7" s="11" t="str">
        <f>A7</f>
        <v>TIME</v>
      </c>
      <c r="L7" s="347" t="s">
        <v>29</v>
      </c>
      <c r="M7" s="323"/>
      <c r="N7" s="8" t="s">
        <v>30</v>
      </c>
      <c r="O7" s="8" t="s">
        <v>31</v>
      </c>
      <c r="P7" s="8" t="s">
        <v>32</v>
      </c>
      <c r="Q7" s="8" t="s">
        <v>33</v>
      </c>
      <c r="R7" s="8" t="s">
        <v>22</v>
      </c>
      <c r="S7" s="8" t="s">
        <v>23</v>
      </c>
    </row>
    <row r="8" spans="1:19" ht="20.25" customHeight="1" x14ac:dyDescent="0.2">
      <c r="A8" s="12">
        <v>0.35416666666666669</v>
      </c>
      <c r="B8" s="14">
        <v>1.0416666666666666E-2</v>
      </c>
      <c r="C8" s="354" t="s">
        <v>34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13">
        <f t="shared" ref="R8:S8" si="0">A8</f>
        <v>0.35416666666666669</v>
      </c>
      <c r="S8" s="13">
        <f t="shared" si="0"/>
        <v>1.0416666666666666E-2</v>
      </c>
    </row>
    <row r="9" spans="1:19" ht="20.25" customHeight="1" x14ac:dyDescent="0.2">
      <c r="A9" s="13">
        <f t="shared" ref="A9:A30" si="1">A8+B8</f>
        <v>0.36458333333333337</v>
      </c>
      <c r="B9" s="13">
        <v>1.3888888888888888E-2</v>
      </c>
      <c r="C9" s="394" t="s">
        <v>35</v>
      </c>
      <c r="D9" s="338"/>
      <c r="E9" s="396" t="s">
        <v>39</v>
      </c>
      <c r="F9" s="323"/>
      <c r="G9" s="323"/>
      <c r="H9" s="323"/>
      <c r="I9" s="323"/>
      <c r="J9" s="391" t="s">
        <v>41</v>
      </c>
      <c r="K9" s="16">
        <f t="shared" ref="K9:K21" si="2">A9</f>
        <v>0.36458333333333337</v>
      </c>
      <c r="L9" s="404" t="s">
        <v>44</v>
      </c>
      <c r="M9" s="323"/>
      <c r="N9" s="323"/>
      <c r="O9" s="323"/>
      <c r="P9" s="323"/>
      <c r="Q9" s="323"/>
      <c r="R9" s="13">
        <f t="shared" ref="R9:S9" si="3">A9</f>
        <v>0.36458333333333337</v>
      </c>
      <c r="S9" s="13">
        <f t="shared" si="3"/>
        <v>1.3888888888888888E-2</v>
      </c>
    </row>
    <row r="10" spans="1:19" ht="21" customHeight="1" x14ac:dyDescent="0.2">
      <c r="A10" s="13">
        <f t="shared" si="1"/>
        <v>0.37847222222222227</v>
      </c>
      <c r="B10" s="13">
        <v>6.9444444444444441E-3</v>
      </c>
      <c r="C10" s="356"/>
      <c r="D10" s="343"/>
      <c r="E10" s="395" t="s">
        <v>48</v>
      </c>
      <c r="F10" s="323"/>
      <c r="G10" s="323"/>
      <c r="H10" s="323"/>
      <c r="I10" s="323"/>
      <c r="J10" s="392"/>
      <c r="K10" s="18">
        <f t="shared" si="2"/>
        <v>0.37847222222222227</v>
      </c>
      <c r="L10" s="395" t="s">
        <v>50</v>
      </c>
      <c r="M10" s="323"/>
      <c r="N10" s="323"/>
      <c r="O10" s="323"/>
      <c r="P10" s="323"/>
      <c r="Q10" s="323"/>
      <c r="R10" s="13">
        <f t="shared" ref="R10:S10" si="4">A10</f>
        <v>0.37847222222222227</v>
      </c>
      <c r="S10" s="13">
        <f t="shared" si="4"/>
        <v>6.9444444444444441E-3</v>
      </c>
    </row>
    <row r="11" spans="1:19" ht="12.75" customHeight="1" x14ac:dyDescent="0.2">
      <c r="A11" s="13">
        <f t="shared" si="1"/>
        <v>0.38541666666666669</v>
      </c>
      <c r="B11" s="13">
        <v>3.4722222226260002E-3</v>
      </c>
      <c r="C11" s="425" t="s">
        <v>53</v>
      </c>
      <c r="D11" s="338"/>
      <c r="E11" s="415" t="s">
        <v>54</v>
      </c>
      <c r="F11" s="339"/>
      <c r="G11" s="401" t="s">
        <v>53</v>
      </c>
      <c r="H11" s="338"/>
      <c r="I11" s="339"/>
      <c r="J11" s="400" t="s">
        <v>60</v>
      </c>
      <c r="K11" s="18">
        <f t="shared" si="2"/>
        <v>0.38541666666666669</v>
      </c>
      <c r="L11" s="409" t="s">
        <v>61</v>
      </c>
      <c r="M11" s="338"/>
      <c r="N11" s="409" t="s">
        <v>61</v>
      </c>
      <c r="O11" s="338"/>
      <c r="P11" s="409" t="s">
        <v>61</v>
      </c>
      <c r="Q11" s="338"/>
      <c r="R11" s="20">
        <f t="shared" ref="R11:S11" si="5">A11</f>
        <v>0.38541666666666669</v>
      </c>
      <c r="S11" s="13">
        <f t="shared" si="5"/>
        <v>3.4722222226260002E-3</v>
      </c>
    </row>
    <row r="12" spans="1:19" ht="12.75" customHeight="1" x14ac:dyDescent="0.2">
      <c r="A12" s="13">
        <f t="shared" si="1"/>
        <v>0.38888888888929268</v>
      </c>
      <c r="B12" s="13">
        <v>3.4722222226260002E-3</v>
      </c>
      <c r="C12" s="356"/>
      <c r="D12" s="308"/>
      <c r="E12" s="356"/>
      <c r="F12" s="309"/>
      <c r="G12" s="356"/>
      <c r="H12" s="308"/>
      <c r="I12" s="309"/>
      <c r="J12" s="309"/>
      <c r="K12" s="18">
        <f t="shared" si="2"/>
        <v>0.38888888888929268</v>
      </c>
      <c r="L12" s="356"/>
      <c r="M12" s="308"/>
      <c r="N12" s="356"/>
      <c r="O12" s="308"/>
      <c r="P12" s="356"/>
      <c r="Q12" s="308"/>
      <c r="R12" s="20">
        <f t="shared" ref="R12:S12" si="6">A12</f>
        <v>0.38888888888929268</v>
      </c>
      <c r="S12" s="13">
        <f t="shared" si="6"/>
        <v>3.4722222226260002E-3</v>
      </c>
    </row>
    <row r="13" spans="1:19" ht="12.75" customHeight="1" x14ac:dyDescent="0.2">
      <c r="A13" s="13">
        <f t="shared" si="1"/>
        <v>0.39236111111191868</v>
      </c>
      <c r="B13" s="13">
        <v>3.4722222226260002E-3</v>
      </c>
      <c r="C13" s="356"/>
      <c r="D13" s="308"/>
      <c r="E13" s="402"/>
      <c r="F13" s="292"/>
      <c r="G13" s="402"/>
      <c r="H13" s="291"/>
      <c r="I13" s="292"/>
      <c r="J13" s="309"/>
      <c r="K13" s="18">
        <f t="shared" si="2"/>
        <v>0.39236111111191868</v>
      </c>
      <c r="L13" s="409" t="s">
        <v>61</v>
      </c>
      <c r="M13" s="338"/>
      <c r="N13" s="409" t="s">
        <v>61</v>
      </c>
      <c r="O13" s="338"/>
      <c r="P13" s="409" t="s">
        <v>61</v>
      </c>
      <c r="Q13" s="338"/>
      <c r="R13" s="20">
        <f t="shared" ref="R13:S13" si="7">A13</f>
        <v>0.39236111111191868</v>
      </c>
      <c r="S13" s="13">
        <f t="shared" si="7"/>
        <v>3.4722222226260002E-3</v>
      </c>
    </row>
    <row r="14" spans="1:19" ht="12.75" customHeight="1" x14ac:dyDescent="0.2">
      <c r="A14" s="13">
        <f t="shared" si="1"/>
        <v>0.39583333333454468</v>
      </c>
      <c r="B14" s="13">
        <v>3.4722222226260002E-3</v>
      </c>
      <c r="C14" s="424" t="s">
        <v>78</v>
      </c>
      <c r="D14" s="339"/>
      <c r="E14" s="423" t="s">
        <v>79</v>
      </c>
      <c r="F14" s="339"/>
      <c r="G14" s="424" t="s">
        <v>82</v>
      </c>
      <c r="H14" s="338"/>
      <c r="I14" s="424" t="s">
        <v>83</v>
      </c>
      <c r="J14" s="338"/>
      <c r="K14" s="18">
        <f t="shared" si="2"/>
        <v>0.39583333333454468</v>
      </c>
      <c r="L14" s="356"/>
      <c r="M14" s="308"/>
      <c r="N14" s="356"/>
      <c r="O14" s="308"/>
      <c r="P14" s="356"/>
      <c r="Q14" s="308"/>
      <c r="R14" s="20">
        <f t="shared" ref="R14:S14" si="8">A14</f>
        <v>0.39583333333454468</v>
      </c>
      <c r="S14" s="13">
        <f t="shared" si="8"/>
        <v>3.4722222226260002E-3</v>
      </c>
    </row>
    <row r="15" spans="1:19" ht="14.25" customHeight="1" x14ac:dyDescent="0.2">
      <c r="A15" s="13">
        <f t="shared" si="1"/>
        <v>0.39930555555717068</v>
      </c>
      <c r="B15" s="13">
        <v>3.4722222226260002E-3</v>
      </c>
      <c r="C15" s="356"/>
      <c r="D15" s="309"/>
      <c r="E15" s="356"/>
      <c r="F15" s="309"/>
      <c r="G15" s="356"/>
      <c r="H15" s="308"/>
      <c r="I15" s="356"/>
      <c r="J15" s="308"/>
      <c r="K15" s="18">
        <f t="shared" si="2"/>
        <v>0.39930555555717068</v>
      </c>
      <c r="L15" s="414" t="s">
        <v>86</v>
      </c>
      <c r="M15" s="309"/>
      <c r="N15" s="414" t="s">
        <v>89</v>
      </c>
      <c r="O15" s="308"/>
      <c r="P15" s="308"/>
      <c r="Q15" s="309"/>
      <c r="R15" s="13">
        <f t="shared" ref="R15:S15" si="9">A15</f>
        <v>0.39930555555717068</v>
      </c>
      <c r="S15" s="13">
        <f t="shared" si="9"/>
        <v>3.4722222226260002E-3</v>
      </c>
    </row>
    <row r="16" spans="1:19" ht="15" customHeight="1" x14ac:dyDescent="0.2">
      <c r="A16" s="13">
        <f t="shared" si="1"/>
        <v>0.40277777777979668</v>
      </c>
      <c r="B16" s="13">
        <v>3.4722222226260002E-3</v>
      </c>
      <c r="C16" s="356"/>
      <c r="D16" s="309"/>
      <c r="E16" s="356"/>
      <c r="F16" s="309"/>
      <c r="G16" s="356"/>
      <c r="H16" s="308"/>
      <c r="I16" s="356"/>
      <c r="J16" s="308"/>
      <c r="K16" s="18">
        <f t="shared" si="2"/>
        <v>0.40277777777979668</v>
      </c>
      <c r="L16" s="402"/>
      <c r="M16" s="292"/>
      <c r="N16" s="402"/>
      <c r="O16" s="291"/>
      <c r="P16" s="291"/>
      <c r="Q16" s="292"/>
      <c r="R16" s="13">
        <f t="shared" ref="R16:S16" si="10">A16</f>
        <v>0.40277777777979668</v>
      </c>
      <c r="S16" s="13">
        <f t="shared" si="10"/>
        <v>3.4722222226260002E-3</v>
      </c>
    </row>
    <row r="17" spans="1:19" ht="12.75" customHeight="1" x14ac:dyDescent="0.2">
      <c r="A17" s="23">
        <f t="shared" si="1"/>
        <v>0.40625000000242267</v>
      </c>
      <c r="B17" s="23">
        <v>3.4722222226260002E-3</v>
      </c>
      <c r="C17" s="423" t="s">
        <v>94</v>
      </c>
      <c r="D17" s="338"/>
      <c r="E17" s="338"/>
      <c r="F17" s="338"/>
      <c r="G17" s="338"/>
      <c r="H17" s="338"/>
      <c r="I17" s="338"/>
      <c r="J17" s="339"/>
      <c r="K17" s="18">
        <f t="shared" si="2"/>
        <v>0.40625000000242267</v>
      </c>
      <c r="L17" s="415" t="s">
        <v>95</v>
      </c>
      <c r="M17" s="338"/>
      <c r="N17" s="338"/>
      <c r="O17" s="338"/>
      <c r="P17" s="415" t="s">
        <v>97</v>
      </c>
      <c r="Q17" s="338"/>
      <c r="R17" s="23">
        <f t="shared" ref="R17:R30" si="11">A17</f>
        <v>0.40625000000242267</v>
      </c>
      <c r="S17" s="24">
        <v>3.472222222222222E-3</v>
      </c>
    </row>
    <row r="18" spans="1:19" ht="12.75" customHeight="1" x14ac:dyDescent="0.2">
      <c r="A18" s="23">
        <f t="shared" si="1"/>
        <v>0.40972222222504867</v>
      </c>
      <c r="B18" s="23">
        <v>3.4722222226260002E-3</v>
      </c>
      <c r="C18" s="356"/>
      <c r="D18" s="343"/>
      <c r="E18" s="343"/>
      <c r="F18" s="343"/>
      <c r="G18" s="343"/>
      <c r="H18" s="343"/>
      <c r="I18" s="343"/>
      <c r="J18" s="309"/>
      <c r="K18" s="18">
        <f t="shared" si="2"/>
        <v>0.40972222222504867</v>
      </c>
      <c r="L18" s="356"/>
      <c r="M18" s="308"/>
      <c r="N18" s="308"/>
      <c r="O18" s="308"/>
      <c r="P18" s="356"/>
      <c r="Q18" s="308"/>
      <c r="R18" s="23">
        <f t="shared" si="11"/>
        <v>0.40972222222504867</v>
      </c>
      <c r="S18" s="23">
        <f t="shared" ref="S18:S30" si="12">B18</f>
        <v>3.4722222226260002E-3</v>
      </c>
    </row>
    <row r="19" spans="1:19" ht="12.75" customHeight="1" x14ac:dyDescent="0.2">
      <c r="A19" s="23">
        <f t="shared" si="1"/>
        <v>0.41319444444767467</v>
      </c>
      <c r="B19" s="23">
        <v>3.4722222226260002E-3</v>
      </c>
      <c r="C19" s="416" t="s">
        <v>100</v>
      </c>
      <c r="D19" s="323"/>
      <c r="E19" s="323"/>
      <c r="F19" s="323"/>
      <c r="G19" s="323"/>
      <c r="H19" s="323"/>
      <c r="I19" s="323"/>
      <c r="J19" s="323"/>
      <c r="K19" s="18">
        <f t="shared" si="2"/>
        <v>0.41319444444767467</v>
      </c>
      <c r="L19" s="416" t="s">
        <v>100</v>
      </c>
      <c r="M19" s="323"/>
      <c r="N19" s="323"/>
      <c r="O19" s="323"/>
      <c r="P19" s="323"/>
      <c r="Q19" s="324"/>
      <c r="R19" s="23">
        <f t="shared" si="11"/>
        <v>0.41319444444767467</v>
      </c>
      <c r="S19" s="23">
        <f t="shared" si="12"/>
        <v>3.4722222226260002E-3</v>
      </c>
    </row>
    <row r="20" spans="1:19" ht="12.75" customHeight="1" x14ac:dyDescent="0.2">
      <c r="A20" s="23">
        <f t="shared" si="1"/>
        <v>0.41666666667030067</v>
      </c>
      <c r="B20" s="23">
        <v>3.4722222226260002E-3</v>
      </c>
      <c r="C20" s="421" t="s">
        <v>67</v>
      </c>
      <c r="D20" s="418" t="s">
        <v>68</v>
      </c>
      <c r="E20" s="338"/>
      <c r="F20" s="339"/>
      <c r="G20" s="422" t="s">
        <v>67</v>
      </c>
      <c r="H20" s="338"/>
      <c r="I20" s="338"/>
      <c r="J20" s="339"/>
      <c r="K20" s="22">
        <f t="shared" si="2"/>
        <v>0.41666666667030067</v>
      </c>
      <c r="L20" s="417" t="s">
        <v>70</v>
      </c>
      <c r="M20" s="338"/>
      <c r="N20" s="338"/>
      <c r="O20" s="339"/>
      <c r="P20" s="417" t="s">
        <v>72</v>
      </c>
      <c r="Q20" s="339"/>
      <c r="R20" s="23">
        <f t="shared" si="11"/>
        <v>0.41666666667030067</v>
      </c>
      <c r="S20" s="23">
        <f t="shared" si="12"/>
        <v>3.4722222226260002E-3</v>
      </c>
    </row>
    <row r="21" spans="1:19" ht="12.75" customHeight="1" x14ac:dyDescent="0.2">
      <c r="A21" s="23">
        <f t="shared" si="1"/>
        <v>0.42013888889292667</v>
      </c>
      <c r="B21" s="23">
        <v>3.4722222226260002E-3</v>
      </c>
      <c r="C21" s="392"/>
      <c r="D21" s="402"/>
      <c r="E21" s="291"/>
      <c r="F21" s="292"/>
      <c r="G21" s="402"/>
      <c r="H21" s="291"/>
      <c r="I21" s="291"/>
      <c r="J21" s="292"/>
      <c r="K21" s="22">
        <f t="shared" si="2"/>
        <v>0.42013888889292667</v>
      </c>
      <c r="L21" s="402"/>
      <c r="M21" s="291"/>
      <c r="N21" s="291"/>
      <c r="O21" s="292"/>
      <c r="P21" s="402"/>
      <c r="Q21" s="292"/>
      <c r="R21" s="23">
        <f t="shared" si="11"/>
        <v>0.42013888889292667</v>
      </c>
      <c r="S21" s="23">
        <f t="shared" si="12"/>
        <v>3.4722222226260002E-3</v>
      </c>
    </row>
    <row r="22" spans="1:19" ht="12.75" customHeight="1" x14ac:dyDescent="0.2">
      <c r="A22" s="23">
        <f t="shared" si="1"/>
        <v>0.42361111111555266</v>
      </c>
      <c r="B22" s="23">
        <v>3.4722222226260002E-3</v>
      </c>
      <c r="C22" s="419" t="s">
        <v>80</v>
      </c>
      <c r="D22" s="308"/>
      <c r="E22" s="308"/>
      <c r="F22" s="308"/>
      <c r="G22" s="308"/>
      <c r="H22" s="308"/>
      <c r="I22" s="420" t="s">
        <v>85</v>
      </c>
      <c r="J22" s="338"/>
      <c r="K22" s="338"/>
      <c r="L22" s="338"/>
      <c r="M22" s="339"/>
      <c r="N22" s="413" t="s">
        <v>80</v>
      </c>
      <c r="O22" s="308"/>
      <c r="P22" s="308"/>
      <c r="Q22" s="308"/>
      <c r="R22" s="23">
        <f t="shared" si="11"/>
        <v>0.42361111111555266</v>
      </c>
      <c r="S22" s="23">
        <f t="shared" si="12"/>
        <v>3.4722222226260002E-3</v>
      </c>
    </row>
    <row r="23" spans="1:19" ht="12.75" customHeight="1" x14ac:dyDescent="0.2">
      <c r="A23" s="23">
        <f t="shared" si="1"/>
        <v>0.42708333333817866</v>
      </c>
      <c r="B23" s="23">
        <v>3.4722222226260002E-3</v>
      </c>
      <c r="C23" s="356"/>
      <c r="D23" s="308"/>
      <c r="E23" s="308"/>
      <c r="F23" s="308"/>
      <c r="G23" s="308"/>
      <c r="H23" s="308"/>
      <c r="I23" s="356"/>
      <c r="J23" s="308"/>
      <c r="K23" s="308"/>
      <c r="L23" s="308"/>
      <c r="M23" s="309"/>
      <c r="N23" s="356"/>
      <c r="O23" s="308"/>
      <c r="P23" s="308"/>
      <c r="Q23" s="308"/>
      <c r="R23" s="23">
        <f t="shared" si="11"/>
        <v>0.42708333333817866</v>
      </c>
      <c r="S23" s="23">
        <f t="shared" si="12"/>
        <v>3.4722222226260002E-3</v>
      </c>
    </row>
    <row r="24" spans="1:19" ht="12.75" customHeight="1" x14ac:dyDescent="0.2">
      <c r="A24" s="23">
        <f t="shared" si="1"/>
        <v>0.43055555556080466</v>
      </c>
      <c r="B24" s="23">
        <v>3.4722222226260002E-3</v>
      </c>
      <c r="C24" s="356"/>
      <c r="D24" s="343"/>
      <c r="E24" s="343"/>
      <c r="F24" s="343"/>
      <c r="G24" s="343"/>
      <c r="H24" s="343"/>
      <c r="I24" s="402"/>
      <c r="J24" s="291"/>
      <c r="K24" s="291"/>
      <c r="L24" s="291"/>
      <c r="M24" s="292"/>
      <c r="N24" s="402"/>
      <c r="O24" s="291"/>
      <c r="P24" s="291"/>
      <c r="Q24" s="291"/>
      <c r="R24" s="23">
        <f t="shared" si="11"/>
        <v>0.43055555556080466</v>
      </c>
      <c r="S24" s="23">
        <f t="shared" si="12"/>
        <v>3.4722222226260002E-3</v>
      </c>
    </row>
    <row r="25" spans="1:19" ht="15.75" customHeight="1" x14ac:dyDescent="0.2">
      <c r="A25" s="23">
        <f t="shared" si="1"/>
        <v>0.43402777778343066</v>
      </c>
      <c r="B25" s="23">
        <v>3.4722222226260002E-3</v>
      </c>
      <c r="C25" s="411" t="s">
        <v>114</v>
      </c>
      <c r="D25" s="338"/>
      <c r="E25" s="338"/>
      <c r="F25" s="338"/>
      <c r="G25" s="338"/>
      <c r="H25" s="338"/>
      <c r="I25" s="338"/>
      <c r="J25" s="338"/>
      <c r="K25" s="18">
        <f t="shared" ref="K25:K27" si="13">A25</f>
        <v>0.43402777778343066</v>
      </c>
      <c r="L25" s="410" t="s">
        <v>108</v>
      </c>
      <c r="M25" s="308"/>
      <c r="N25" s="308"/>
      <c r="O25" s="308"/>
      <c r="P25" s="308"/>
      <c r="Q25" s="308"/>
      <c r="R25" s="23">
        <f t="shared" si="11"/>
        <v>0.43402777778343066</v>
      </c>
      <c r="S25" s="23">
        <f t="shared" si="12"/>
        <v>3.4722222226260002E-3</v>
      </c>
    </row>
    <row r="26" spans="1:19" ht="12.75" customHeight="1" x14ac:dyDescent="0.2">
      <c r="A26" s="23">
        <f t="shared" si="1"/>
        <v>0.43750000000605666</v>
      </c>
      <c r="B26" s="23">
        <v>3.472222222222E-3</v>
      </c>
      <c r="C26" s="356"/>
      <c r="D26" s="308"/>
      <c r="E26" s="308"/>
      <c r="F26" s="308"/>
      <c r="G26" s="308"/>
      <c r="H26" s="308"/>
      <c r="I26" s="308"/>
      <c r="J26" s="308"/>
      <c r="K26" s="18">
        <f t="shared" si="13"/>
        <v>0.43750000000605666</v>
      </c>
      <c r="L26" s="356"/>
      <c r="M26" s="308"/>
      <c r="N26" s="308"/>
      <c r="O26" s="308"/>
      <c r="P26" s="308"/>
      <c r="Q26" s="308"/>
      <c r="R26" s="23">
        <f t="shared" si="11"/>
        <v>0.43750000000605666</v>
      </c>
      <c r="S26" s="23">
        <f t="shared" si="12"/>
        <v>3.472222222222E-3</v>
      </c>
    </row>
    <row r="27" spans="1:19" ht="12.75" customHeight="1" x14ac:dyDescent="0.2">
      <c r="A27" s="23">
        <f t="shared" si="1"/>
        <v>0.44097222222827864</v>
      </c>
      <c r="B27" s="23">
        <v>3.472222222222E-3</v>
      </c>
      <c r="C27" s="356"/>
      <c r="D27" s="308"/>
      <c r="E27" s="308"/>
      <c r="F27" s="308"/>
      <c r="G27" s="308"/>
      <c r="H27" s="308"/>
      <c r="I27" s="308"/>
      <c r="J27" s="308"/>
      <c r="K27" s="18">
        <f t="shared" si="13"/>
        <v>0.44097222222827864</v>
      </c>
      <c r="L27" s="356"/>
      <c r="M27" s="308"/>
      <c r="N27" s="308"/>
      <c r="O27" s="308"/>
      <c r="P27" s="308"/>
      <c r="Q27" s="308"/>
      <c r="R27" s="23">
        <f t="shared" si="11"/>
        <v>0.44097222222827864</v>
      </c>
      <c r="S27" s="23">
        <f t="shared" si="12"/>
        <v>3.472222222222E-3</v>
      </c>
    </row>
    <row r="28" spans="1:19" ht="12.75" customHeight="1" x14ac:dyDescent="0.2">
      <c r="A28" s="23">
        <f t="shared" si="1"/>
        <v>0.44444444445050063</v>
      </c>
      <c r="B28" s="23">
        <v>3.472222222222E-3</v>
      </c>
      <c r="C28" s="412" t="s">
        <v>121</v>
      </c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23">
        <f t="shared" si="11"/>
        <v>0.44444444445050063</v>
      </c>
      <c r="S28" s="23">
        <f t="shared" si="12"/>
        <v>3.472222222222E-3</v>
      </c>
    </row>
    <row r="29" spans="1:19" ht="12.75" customHeight="1" x14ac:dyDescent="0.2">
      <c r="A29" s="23">
        <f t="shared" si="1"/>
        <v>0.44791666667272262</v>
      </c>
      <c r="B29" s="23">
        <v>3.472222222222E-3</v>
      </c>
      <c r="C29" s="356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9"/>
      <c r="R29" s="23">
        <f t="shared" si="11"/>
        <v>0.44791666667272262</v>
      </c>
      <c r="S29" s="23">
        <f t="shared" si="12"/>
        <v>3.472222222222E-3</v>
      </c>
    </row>
    <row r="30" spans="1:19" ht="17.25" customHeight="1" x14ac:dyDescent="0.2">
      <c r="A30" s="23">
        <f t="shared" si="1"/>
        <v>0.45138888889494461</v>
      </c>
      <c r="B30" s="28">
        <v>6.9444444444444441E-3</v>
      </c>
      <c r="C30" s="402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2"/>
      <c r="R30" s="23">
        <f t="shared" si="11"/>
        <v>0.45138888889494461</v>
      </c>
      <c r="S30" s="23">
        <f t="shared" si="12"/>
        <v>6.9444444444444441E-3</v>
      </c>
    </row>
  </sheetData>
  <mergeCells count="61">
    <mergeCell ref="P4:S4"/>
    <mergeCell ref="L10:Q10"/>
    <mergeCell ref="L7:M7"/>
    <mergeCell ref="K3:S3"/>
    <mergeCell ref="L11:M12"/>
    <mergeCell ref="L13:M14"/>
    <mergeCell ref="G20:J21"/>
    <mergeCell ref="C19:J19"/>
    <mergeCell ref="C17:J18"/>
    <mergeCell ref="C14:D16"/>
    <mergeCell ref="I14:J16"/>
    <mergeCell ref="L15:M16"/>
    <mergeCell ref="C11:D13"/>
    <mergeCell ref="E11:F13"/>
    <mergeCell ref="E14:F16"/>
    <mergeCell ref="G14:H16"/>
    <mergeCell ref="L25:Q27"/>
    <mergeCell ref="C25:J27"/>
    <mergeCell ref="C28:Q30"/>
    <mergeCell ref="N22:Q24"/>
    <mergeCell ref="P13:Q14"/>
    <mergeCell ref="N13:O14"/>
    <mergeCell ref="N15:Q16"/>
    <mergeCell ref="P17:Q18"/>
    <mergeCell ref="L17:O18"/>
    <mergeCell ref="L19:Q19"/>
    <mergeCell ref="P20:Q21"/>
    <mergeCell ref="L20:O21"/>
    <mergeCell ref="D20:F21"/>
    <mergeCell ref="C22:H24"/>
    <mergeCell ref="I22:M24"/>
    <mergeCell ref="C20:C21"/>
    <mergeCell ref="A1:F1"/>
    <mergeCell ref="G2:J2"/>
    <mergeCell ref="G3:J3"/>
    <mergeCell ref="J11:J13"/>
    <mergeCell ref="G11:I13"/>
    <mergeCell ref="G1:S1"/>
    <mergeCell ref="K2:S2"/>
    <mergeCell ref="L9:Q9"/>
    <mergeCell ref="C8:Q8"/>
    <mergeCell ref="G4:J4"/>
    <mergeCell ref="G5:J5"/>
    <mergeCell ref="K6:S6"/>
    <mergeCell ref="K5:S5"/>
    <mergeCell ref="N11:O12"/>
    <mergeCell ref="P11:Q12"/>
    <mergeCell ref="K4:O4"/>
    <mergeCell ref="A2:F2"/>
    <mergeCell ref="A3:F3"/>
    <mergeCell ref="A4:C4"/>
    <mergeCell ref="G6:J6"/>
    <mergeCell ref="J9:J10"/>
    <mergeCell ref="G7:H7"/>
    <mergeCell ref="D5:F5"/>
    <mergeCell ref="E7:F7"/>
    <mergeCell ref="A5:C5"/>
    <mergeCell ref="C9:D10"/>
    <mergeCell ref="C7:D7"/>
    <mergeCell ref="E10:I10"/>
    <mergeCell ref="E9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F1"/>
    </sheetView>
  </sheetViews>
  <sheetFormatPr baseColWidth="10" defaultColWidth="17.28515625" defaultRowHeight="15" customHeight="1" x14ac:dyDescent="0.2"/>
  <cols>
    <col min="1" max="1" width="5.7109375" customWidth="1"/>
    <col min="2" max="2" width="5.28515625" customWidth="1"/>
    <col min="3" max="17" width="8" customWidth="1"/>
    <col min="18" max="18" width="6.140625" customWidth="1"/>
    <col min="19" max="19" width="5.5703125" bestFit="1" customWidth="1"/>
  </cols>
  <sheetData>
    <row r="1" spans="1:19" ht="12.75" customHeight="1" x14ac:dyDescent="0.2">
      <c r="A1" s="397" t="s">
        <v>0</v>
      </c>
      <c r="B1" s="343"/>
      <c r="C1" s="343"/>
      <c r="D1" s="343"/>
      <c r="E1" s="343"/>
      <c r="F1" s="309"/>
      <c r="G1" s="403" t="s">
        <v>1</v>
      </c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</row>
    <row r="2" spans="1:19" ht="12.75" customHeight="1" x14ac:dyDescent="0.2">
      <c r="A2" s="351" t="s">
        <v>3</v>
      </c>
      <c r="B2" s="308"/>
      <c r="C2" s="308"/>
      <c r="D2" s="308"/>
      <c r="E2" s="308"/>
      <c r="F2" s="309"/>
      <c r="G2" s="398" t="s">
        <v>4</v>
      </c>
      <c r="H2" s="308"/>
      <c r="I2" s="308"/>
      <c r="J2" s="308"/>
      <c r="K2" s="307" t="s">
        <v>7</v>
      </c>
      <c r="L2" s="308"/>
      <c r="M2" s="308"/>
      <c r="N2" s="308"/>
      <c r="O2" s="308"/>
      <c r="P2" s="308"/>
      <c r="Q2" s="308"/>
      <c r="R2" s="308"/>
      <c r="S2" s="309"/>
    </row>
    <row r="3" spans="1:19" ht="12.75" customHeight="1" x14ac:dyDescent="0.2">
      <c r="A3" s="351" t="s">
        <v>6</v>
      </c>
      <c r="B3" s="308"/>
      <c r="C3" s="308"/>
      <c r="D3" s="308"/>
      <c r="E3" s="308"/>
      <c r="F3" s="309"/>
      <c r="G3" s="399" t="s">
        <v>8</v>
      </c>
      <c r="H3" s="291"/>
      <c r="I3" s="291"/>
      <c r="J3" s="291"/>
      <c r="K3" s="307" t="s">
        <v>10</v>
      </c>
      <c r="L3" s="308"/>
      <c r="M3" s="308"/>
      <c r="N3" s="308"/>
      <c r="O3" s="308"/>
      <c r="P3" s="308"/>
      <c r="Q3" s="308"/>
      <c r="R3" s="308"/>
      <c r="S3" s="309"/>
    </row>
    <row r="4" spans="1:19" ht="36" customHeight="1" x14ac:dyDescent="0.2">
      <c r="A4" s="390" t="s">
        <v>9</v>
      </c>
      <c r="B4" s="291"/>
      <c r="C4" s="291"/>
      <c r="D4" s="2"/>
      <c r="E4" s="3" t="s">
        <v>11</v>
      </c>
      <c r="F4" s="4"/>
      <c r="G4" s="405" t="s">
        <v>12</v>
      </c>
      <c r="H4" s="323"/>
      <c r="I4" s="323"/>
      <c r="J4" s="324"/>
      <c r="K4" s="316" t="s">
        <v>13</v>
      </c>
      <c r="L4" s="323"/>
      <c r="M4" s="323"/>
      <c r="N4" s="323"/>
      <c r="O4" s="324"/>
      <c r="P4" s="426" t="s">
        <v>14</v>
      </c>
      <c r="Q4" s="323"/>
      <c r="R4" s="323"/>
      <c r="S4" s="324"/>
    </row>
    <row r="5" spans="1:19" ht="39" customHeight="1" x14ac:dyDescent="0.2">
      <c r="A5" s="349" t="s">
        <v>36</v>
      </c>
      <c r="B5" s="323"/>
      <c r="C5" s="323"/>
      <c r="D5" s="393" t="s">
        <v>37</v>
      </c>
      <c r="E5" s="323"/>
      <c r="F5" s="324"/>
      <c r="G5" s="406" t="s">
        <v>18</v>
      </c>
      <c r="H5" s="323"/>
      <c r="I5" s="323"/>
      <c r="J5" s="324"/>
      <c r="K5" s="408" t="s">
        <v>40</v>
      </c>
      <c r="L5" s="323"/>
      <c r="M5" s="323"/>
      <c r="N5" s="323"/>
      <c r="O5" s="323"/>
      <c r="P5" s="323"/>
      <c r="Q5" s="323"/>
      <c r="R5" s="323"/>
      <c r="S5" s="324"/>
    </row>
    <row r="6" spans="1:19" ht="12.75" customHeight="1" x14ac:dyDescent="0.2">
      <c r="A6" s="5"/>
      <c r="B6" s="5"/>
      <c r="C6" s="5"/>
      <c r="D6" s="6"/>
      <c r="E6" s="6"/>
      <c r="F6" s="7"/>
      <c r="G6" s="346" t="s">
        <v>20</v>
      </c>
      <c r="H6" s="323"/>
      <c r="I6" s="323"/>
      <c r="J6" s="323"/>
      <c r="K6" s="407" t="s">
        <v>21</v>
      </c>
      <c r="L6" s="323"/>
      <c r="M6" s="323"/>
      <c r="N6" s="323"/>
      <c r="O6" s="323"/>
      <c r="P6" s="323"/>
      <c r="Q6" s="323"/>
      <c r="R6" s="323"/>
      <c r="S6" s="324"/>
    </row>
    <row r="7" spans="1:19" ht="12.75" customHeight="1" x14ac:dyDescent="0.2">
      <c r="A7" s="8" t="s">
        <v>22</v>
      </c>
      <c r="B7" s="8" t="s">
        <v>23</v>
      </c>
      <c r="C7" s="359" t="s">
        <v>24</v>
      </c>
      <c r="D7" s="324"/>
      <c r="E7" s="347" t="s">
        <v>25</v>
      </c>
      <c r="F7" s="323"/>
      <c r="G7" s="359" t="s">
        <v>26</v>
      </c>
      <c r="H7" s="324"/>
      <c r="I7" s="10" t="s">
        <v>27</v>
      </c>
      <c r="J7" s="8" t="s">
        <v>28</v>
      </c>
      <c r="K7" s="11" t="str">
        <f>A7</f>
        <v>TIME</v>
      </c>
      <c r="L7" s="347" t="s">
        <v>29</v>
      </c>
      <c r="M7" s="323"/>
      <c r="N7" s="8" t="s">
        <v>30</v>
      </c>
      <c r="O7" s="8" t="s">
        <v>31</v>
      </c>
      <c r="P7" s="8" t="s">
        <v>32</v>
      </c>
      <c r="Q7" s="8" t="s">
        <v>33</v>
      </c>
      <c r="R7" s="8" t="s">
        <v>22</v>
      </c>
      <c r="S7" s="8" t="s">
        <v>23</v>
      </c>
    </row>
    <row r="8" spans="1:19" ht="20.25" customHeight="1" x14ac:dyDescent="0.2">
      <c r="A8" s="14">
        <v>0.72916666666666663</v>
      </c>
      <c r="B8" s="14">
        <v>1.0416666666666666E-2</v>
      </c>
      <c r="C8" s="354" t="s">
        <v>34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13">
        <f t="shared" ref="R8:S8" si="0">A8</f>
        <v>0.72916666666666663</v>
      </c>
      <c r="S8" s="13">
        <f t="shared" si="0"/>
        <v>1.0416666666666666E-2</v>
      </c>
    </row>
    <row r="9" spans="1:19" ht="20.25" customHeight="1" x14ac:dyDescent="0.2">
      <c r="A9" s="13">
        <f t="shared" ref="A9:A30" si="1">A8+B8</f>
        <v>0.73958333333333326</v>
      </c>
      <c r="B9" s="14">
        <v>1.0416666666666666E-2</v>
      </c>
      <c r="C9" s="394" t="s">
        <v>35</v>
      </c>
      <c r="D9" s="338"/>
      <c r="E9" s="396" t="s">
        <v>38</v>
      </c>
      <c r="F9" s="323"/>
      <c r="G9" s="323"/>
      <c r="H9" s="323"/>
      <c r="I9" s="323"/>
      <c r="J9" s="15" t="s">
        <v>49</v>
      </c>
      <c r="K9" s="17">
        <f t="shared" ref="K9:K22" si="2">A9</f>
        <v>0.73958333333333326</v>
      </c>
      <c r="L9" s="396" t="s">
        <v>38</v>
      </c>
      <c r="M9" s="323"/>
      <c r="N9" s="323"/>
      <c r="O9" s="323"/>
      <c r="P9" s="323"/>
      <c r="Q9" s="323"/>
      <c r="R9" s="13">
        <f t="shared" ref="R9:S9" si="3">A9</f>
        <v>0.73958333333333326</v>
      </c>
      <c r="S9" s="13">
        <f t="shared" si="3"/>
        <v>1.0416666666666666E-2</v>
      </c>
    </row>
    <row r="10" spans="1:19" ht="21" customHeight="1" x14ac:dyDescent="0.2">
      <c r="A10" s="13">
        <f t="shared" si="1"/>
        <v>0.74999999999999989</v>
      </c>
      <c r="B10" s="14">
        <v>1.0416666666666666E-2</v>
      </c>
      <c r="C10" s="356"/>
      <c r="D10" s="343"/>
      <c r="E10" s="395" t="s">
        <v>51</v>
      </c>
      <c r="F10" s="323"/>
      <c r="G10" s="323"/>
      <c r="H10" s="323"/>
      <c r="I10" s="323"/>
      <c r="J10" s="19" t="s">
        <v>52</v>
      </c>
      <c r="K10" s="18">
        <f t="shared" si="2"/>
        <v>0.74999999999999989</v>
      </c>
      <c r="L10" s="395" t="s">
        <v>46</v>
      </c>
      <c r="M10" s="323"/>
      <c r="N10" s="323"/>
      <c r="O10" s="323"/>
      <c r="P10" s="323"/>
      <c r="Q10" s="323"/>
      <c r="R10" s="13">
        <f t="shared" ref="R10:S10" si="4">A10</f>
        <v>0.74999999999999989</v>
      </c>
      <c r="S10" s="13">
        <f t="shared" si="4"/>
        <v>1.0416666666666666E-2</v>
      </c>
    </row>
    <row r="11" spans="1:19" ht="12.75" customHeight="1" x14ac:dyDescent="0.2">
      <c r="A11" s="13">
        <f t="shared" si="1"/>
        <v>0.76041666666666652</v>
      </c>
      <c r="B11" s="13">
        <v>3.4722222226260002E-3</v>
      </c>
      <c r="C11" s="425" t="s">
        <v>55</v>
      </c>
      <c r="D11" s="338"/>
      <c r="E11" s="415" t="s">
        <v>56</v>
      </c>
      <c r="F11" s="339"/>
      <c r="G11" s="415" t="s">
        <v>58</v>
      </c>
      <c r="H11" s="338"/>
      <c r="I11" s="339"/>
      <c r="J11" s="400" t="s">
        <v>59</v>
      </c>
      <c r="K11" s="18">
        <f t="shared" si="2"/>
        <v>0.76041666666666652</v>
      </c>
      <c r="L11" s="415" t="s">
        <v>62</v>
      </c>
      <c r="M11" s="338"/>
      <c r="N11" s="415" t="s">
        <v>65</v>
      </c>
      <c r="O11" s="338"/>
      <c r="P11" s="415" t="s">
        <v>63</v>
      </c>
      <c r="Q11" s="338"/>
      <c r="R11" s="13">
        <f t="shared" ref="R11:S11" si="5">A11</f>
        <v>0.76041666666666652</v>
      </c>
      <c r="S11" s="13">
        <f t="shared" si="5"/>
        <v>3.4722222226260002E-3</v>
      </c>
    </row>
    <row r="12" spans="1:19" ht="12.75" customHeight="1" x14ac:dyDescent="0.2">
      <c r="A12" s="13">
        <f t="shared" si="1"/>
        <v>0.76388888888929252</v>
      </c>
      <c r="B12" s="13">
        <v>3.4722222226260002E-3</v>
      </c>
      <c r="C12" s="356"/>
      <c r="D12" s="308"/>
      <c r="E12" s="402"/>
      <c r="F12" s="292"/>
      <c r="G12" s="402"/>
      <c r="H12" s="291"/>
      <c r="I12" s="292"/>
      <c r="J12" s="292"/>
      <c r="K12" s="18">
        <f t="shared" si="2"/>
        <v>0.76388888888929252</v>
      </c>
      <c r="L12" s="356"/>
      <c r="M12" s="343"/>
      <c r="N12" s="356"/>
      <c r="O12" s="343"/>
      <c r="P12" s="356"/>
      <c r="Q12" s="343"/>
      <c r="R12" s="13">
        <f t="shared" ref="R12:S12" si="6">A12</f>
        <v>0.76388888888929252</v>
      </c>
      <c r="S12" s="13">
        <f t="shared" si="6"/>
        <v>3.4722222226260002E-3</v>
      </c>
    </row>
    <row r="13" spans="1:19" ht="12.75" customHeight="1" x14ac:dyDescent="0.2">
      <c r="A13" s="13">
        <f t="shared" si="1"/>
        <v>0.76736111111191851</v>
      </c>
      <c r="B13" s="13">
        <v>3.4722222226260002E-3</v>
      </c>
      <c r="C13" s="432" t="s">
        <v>71</v>
      </c>
      <c r="D13" s="308"/>
      <c r="E13" s="415" t="s">
        <v>73</v>
      </c>
      <c r="F13" s="339"/>
      <c r="G13" s="427" t="s">
        <v>74</v>
      </c>
      <c r="H13" s="338"/>
      <c r="I13" s="338"/>
      <c r="J13" s="338"/>
      <c r="K13" s="18">
        <f t="shared" si="2"/>
        <v>0.76736111111191851</v>
      </c>
      <c r="L13" s="415" t="s">
        <v>76</v>
      </c>
      <c r="M13" s="338"/>
      <c r="N13" s="415" t="s">
        <v>75</v>
      </c>
      <c r="O13" s="338"/>
      <c r="P13" s="415" t="s">
        <v>77</v>
      </c>
      <c r="Q13" s="338"/>
      <c r="R13" s="13">
        <f t="shared" ref="R13:S13" si="7">A13</f>
        <v>0.76736111111191851</v>
      </c>
      <c r="S13" s="13">
        <f t="shared" si="7"/>
        <v>3.4722222226260002E-3</v>
      </c>
    </row>
    <row r="14" spans="1:19" ht="12.75" customHeight="1" x14ac:dyDescent="0.2">
      <c r="A14" s="13">
        <f t="shared" si="1"/>
        <v>0.77083333333454451</v>
      </c>
      <c r="B14" s="13">
        <v>3.4722222226260002E-3</v>
      </c>
      <c r="C14" s="356"/>
      <c r="D14" s="308"/>
      <c r="E14" s="356"/>
      <c r="F14" s="309"/>
      <c r="G14" s="308"/>
      <c r="H14" s="308"/>
      <c r="I14" s="308"/>
      <c r="J14" s="308"/>
      <c r="K14" s="18">
        <f t="shared" si="2"/>
        <v>0.77083333333454451</v>
      </c>
      <c r="L14" s="356"/>
      <c r="M14" s="343"/>
      <c r="N14" s="356"/>
      <c r="O14" s="343"/>
      <c r="P14" s="356"/>
      <c r="Q14" s="343"/>
      <c r="R14" s="13">
        <f t="shared" ref="R14:S14" si="8">A14</f>
        <v>0.77083333333454451</v>
      </c>
      <c r="S14" s="13">
        <f t="shared" si="8"/>
        <v>3.4722222226260002E-3</v>
      </c>
    </row>
    <row r="15" spans="1:19" ht="14.25" customHeight="1" x14ac:dyDescent="0.2">
      <c r="A15" s="13">
        <f t="shared" si="1"/>
        <v>0.77430555555717051</v>
      </c>
      <c r="B15" s="13">
        <v>3.4722222226260002E-3</v>
      </c>
      <c r="C15" s="356"/>
      <c r="D15" s="308"/>
      <c r="E15" s="402"/>
      <c r="F15" s="292"/>
      <c r="G15" s="308"/>
      <c r="H15" s="308"/>
      <c r="I15" s="308"/>
      <c r="J15" s="308"/>
      <c r="K15" s="18">
        <f t="shared" si="2"/>
        <v>0.77430555555717051</v>
      </c>
      <c r="L15" s="431" t="s">
        <v>81</v>
      </c>
      <c r="M15" s="339"/>
      <c r="N15" s="431" t="s">
        <v>90</v>
      </c>
      <c r="O15" s="338"/>
      <c r="P15" s="338"/>
      <c r="Q15" s="339"/>
      <c r="R15" s="13">
        <f t="shared" ref="R15:S15" si="9">A15</f>
        <v>0.77430555555717051</v>
      </c>
      <c r="S15" s="13">
        <f t="shared" si="9"/>
        <v>3.4722222226260002E-3</v>
      </c>
    </row>
    <row r="16" spans="1:19" ht="15" customHeight="1" x14ac:dyDescent="0.2">
      <c r="A16" s="13">
        <f t="shared" si="1"/>
        <v>0.77777777777979651</v>
      </c>
      <c r="B16" s="13">
        <v>3.4722222226260002E-3</v>
      </c>
      <c r="C16" s="423" t="s">
        <v>91</v>
      </c>
      <c r="D16" s="339"/>
      <c r="E16" s="424" t="s">
        <v>92</v>
      </c>
      <c r="F16" s="338"/>
      <c r="G16" s="338"/>
      <c r="H16" s="339"/>
      <c r="I16" s="428" t="s">
        <v>93</v>
      </c>
      <c r="J16" s="339"/>
      <c r="K16" s="18">
        <f t="shared" si="2"/>
        <v>0.77777777777979651</v>
      </c>
      <c r="L16" s="402"/>
      <c r="M16" s="292"/>
      <c r="N16" s="402"/>
      <c r="O16" s="291"/>
      <c r="P16" s="291"/>
      <c r="Q16" s="292"/>
      <c r="R16" s="13">
        <f t="shared" ref="R16:S16" si="10">A16</f>
        <v>0.77777777777979651</v>
      </c>
      <c r="S16" s="13">
        <f t="shared" si="10"/>
        <v>3.4722222226260002E-3</v>
      </c>
    </row>
    <row r="17" spans="1:19" ht="12.75" customHeight="1" x14ac:dyDescent="0.2">
      <c r="A17" s="23">
        <f t="shared" si="1"/>
        <v>0.78125000000242251</v>
      </c>
      <c r="B17" s="23">
        <v>3.4722222226260002E-3</v>
      </c>
      <c r="C17" s="356"/>
      <c r="D17" s="309"/>
      <c r="E17" s="356"/>
      <c r="F17" s="308"/>
      <c r="G17" s="308"/>
      <c r="H17" s="309"/>
      <c r="I17" s="356"/>
      <c r="J17" s="309"/>
      <c r="K17" s="18">
        <f t="shared" si="2"/>
        <v>0.78125000000242251</v>
      </c>
      <c r="L17" s="424" t="s">
        <v>96</v>
      </c>
      <c r="M17" s="338"/>
      <c r="N17" s="338"/>
      <c r="O17" s="338"/>
      <c r="P17" s="338"/>
      <c r="Q17" s="339"/>
      <c r="R17" s="23">
        <f t="shared" ref="R17:R30" si="11">A17</f>
        <v>0.78125000000242251</v>
      </c>
      <c r="S17" s="24">
        <v>3.472222222222222E-3</v>
      </c>
    </row>
    <row r="18" spans="1:19" ht="12.75" customHeight="1" x14ac:dyDescent="0.2">
      <c r="A18" s="23">
        <f t="shared" si="1"/>
        <v>0.7847222222250485</v>
      </c>
      <c r="B18" s="23">
        <v>3.4722222226260002E-3</v>
      </c>
      <c r="C18" s="402"/>
      <c r="D18" s="292"/>
      <c r="E18" s="402"/>
      <c r="F18" s="291"/>
      <c r="G18" s="291"/>
      <c r="H18" s="292"/>
      <c r="I18" s="402"/>
      <c r="J18" s="292"/>
      <c r="K18" s="18">
        <f t="shared" si="2"/>
        <v>0.7847222222250485</v>
      </c>
      <c r="L18" s="402"/>
      <c r="M18" s="291"/>
      <c r="N18" s="291"/>
      <c r="O18" s="291"/>
      <c r="P18" s="291"/>
      <c r="Q18" s="292"/>
      <c r="R18" s="23">
        <f t="shared" si="11"/>
        <v>0.7847222222250485</v>
      </c>
      <c r="S18" s="23">
        <f t="shared" ref="S18:S30" si="12">B18</f>
        <v>3.4722222226260002E-3</v>
      </c>
    </row>
    <row r="19" spans="1:19" ht="12.75" customHeight="1" x14ac:dyDescent="0.2">
      <c r="A19" s="23">
        <f t="shared" si="1"/>
        <v>0.7881944444476745</v>
      </c>
      <c r="B19" s="23">
        <v>3.4722222226260002E-3</v>
      </c>
      <c r="C19" s="435" t="s">
        <v>100</v>
      </c>
      <c r="D19" s="291"/>
      <c r="E19" s="291"/>
      <c r="F19" s="291"/>
      <c r="G19" s="291"/>
      <c r="H19" s="291"/>
      <c r="I19" s="291"/>
      <c r="J19" s="291"/>
      <c r="K19" s="18">
        <f t="shared" si="2"/>
        <v>0.7881944444476745</v>
      </c>
      <c r="L19" s="416" t="s">
        <v>100</v>
      </c>
      <c r="M19" s="323"/>
      <c r="N19" s="323"/>
      <c r="O19" s="323"/>
      <c r="P19" s="323"/>
      <c r="Q19" s="324"/>
      <c r="R19" s="23">
        <f t="shared" si="11"/>
        <v>0.7881944444476745</v>
      </c>
      <c r="S19" s="23">
        <f t="shared" si="12"/>
        <v>3.4722222226260002E-3</v>
      </c>
    </row>
    <row r="20" spans="1:19" ht="12.75" customHeight="1" x14ac:dyDescent="0.2">
      <c r="A20" s="23">
        <f t="shared" si="1"/>
        <v>0.7916666666703005</v>
      </c>
      <c r="B20" s="23">
        <v>3.4722222226260002E-3</v>
      </c>
      <c r="C20" s="429" t="s">
        <v>102</v>
      </c>
      <c r="D20" s="338"/>
      <c r="E20" s="338"/>
      <c r="F20" s="338"/>
      <c r="G20" s="338"/>
      <c r="H20" s="338"/>
      <c r="I20" s="338"/>
      <c r="J20" s="338"/>
      <c r="K20" s="18">
        <f t="shared" si="2"/>
        <v>0.7916666666703005</v>
      </c>
      <c r="L20" s="415" t="s">
        <v>103</v>
      </c>
      <c r="M20" s="338"/>
      <c r="N20" s="415" t="s">
        <v>107</v>
      </c>
      <c r="O20" s="338"/>
      <c r="P20" s="338"/>
      <c r="Q20" s="338"/>
      <c r="R20" s="23">
        <f t="shared" si="11"/>
        <v>0.7916666666703005</v>
      </c>
      <c r="S20" s="23">
        <f t="shared" si="12"/>
        <v>3.4722222226260002E-3</v>
      </c>
    </row>
    <row r="21" spans="1:19" ht="12.75" customHeight="1" x14ac:dyDescent="0.2">
      <c r="A21" s="23">
        <f t="shared" si="1"/>
        <v>0.7951388888929265</v>
      </c>
      <c r="B21" s="23">
        <v>3.4722222226260002E-3</v>
      </c>
      <c r="C21" s="356"/>
      <c r="D21" s="308"/>
      <c r="E21" s="308"/>
      <c r="F21" s="308"/>
      <c r="G21" s="308"/>
      <c r="H21" s="308"/>
      <c r="I21" s="308"/>
      <c r="J21" s="343"/>
      <c r="K21" s="18">
        <f t="shared" si="2"/>
        <v>0.7951388888929265</v>
      </c>
      <c r="L21" s="356"/>
      <c r="M21" s="308"/>
      <c r="N21" s="356"/>
      <c r="O21" s="308"/>
      <c r="P21" s="308"/>
      <c r="Q21" s="308"/>
      <c r="R21" s="23">
        <f t="shared" si="11"/>
        <v>0.7951388888929265</v>
      </c>
      <c r="S21" s="23">
        <f t="shared" si="12"/>
        <v>3.4722222226260002E-3</v>
      </c>
    </row>
    <row r="22" spans="1:19" ht="12.75" customHeight="1" x14ac:dyDescent="0.2">
      <c r="A22" s="23">
        <f t="shared" si="1"/>
        <v>0.7986111111155525</v>
      </c>
      <c r="B22" s="23">
        <v>3.4722222226260002E-3</v>
      </c>
      <c r="C22" s="356"/>
      <c r="D22" s="343"/>
      <c r="E22" s="343"/>
      <c r="F22" s="343"/>
      <c r="G22" s="343"/>
      <c r="H22" s="343"/>
      <c r="I22" s="343"/>
      <c r="J22" s="343"/>
      <c r="K22" s="18">
        <f t="shared" si="2"/>
        <v>0.7986111111155525</v>
      </c>
      <c r="L22" s="402"/>
      <c r="M22" s="291"/>
      <c r="N22" s="402"/>
      <c r="O22" s="291"/>
      <c r="P22" s="291"/>
      <c r="Q22" s="291"/>
      <c r="R22" s="23">
        <f t="shared" si="11"/>
        <v>0.7986111111155525</v>
      </c>
      <c r="S22" s="23">
        <f t="shared" si="12"/>
        <v>3.4722222226260002E-3</v>
      </c>
    </row>
    <row r="23" spans="1:19" ht="12.75" customHeight="1" x14ac:dyDescent="0.2">
      <c r="A23" s="23">
        <f t="shared" si="1"/>
        <v>0.80208333333817849</v>
      </c>
      <c r="B23" s="23">
        <v>3.4722222226260002E-3</v>
      </c>
      <c r="C23" s="430" t="s">
        <v>111</v>
      </c>
      <c r="D23" s="338"/>
      <c r="E23" s="338"/>
      <c r="F23" s="338"/>
      <c r="G23" s="338"/>
      <c r="H23" s="339"/>
      <c r="I23" s="436" t="s">
        <v>116</v>
      </c>
      <c r="J23" s="338"/>
      <c r="K23" s="338"/>
      <c r="L23" s="338"/>
      <c r="M23" s="339"/>
      <c r="N23" s="419" t="s">
        <v>115</v>
      </c>
      <c r="O23" s="308"/>
      <c r="P23" s="308"/>
      <c r="Q23" s="309"/>
      <c r="R23" s="23">
        <f t="shared" si="11"/>
        <v>0.80208333333817849</v>
      </c>
      <c r="S23" s="23">
        <f t="shared" si="12"/>
        <v>3.4722222226260002E-3</v>
      </c>
    </row>
    <row r="24" spans="1:19" ht="12.75" customHeight="1" x14ac:dyDescent="0.2">
      <c r="A24" s="23">
        <f t="shared" si="1"/>
        <v>0.80555555556080449</v>
      </c>
      <c r="B24" s="23">
        <v>3.4722222226260002E-3</v>
      </c>
      <c r="C24" s="402"/>
      <c r="D24" s="291"/>
      <c r="E24" s="291"/>
      <c r="F24" s="291"/>
      <c r="G24" s="291"/>
      <c r="H24" s="292"/>
      <c r="I24" s="402"/>
      <c r="J24" s="291"/>
      <c r="K24" s="291"/>
      <c r="L24" s="291"/>
      <c r="M24" s="292"/>
      <c r="N24" s="402"/>
      <c r="O24" s="291"/>
      <c r="P24" s="291"/>
      <c r="Q24" s="292"/>
      <c r="R24" s="23">
        <f t="shared" si="11"/>
        <v>0.80555555556080449</v>
      </c>
      <c r="S24" s="23">
        <f t="shared" si="12"/>
        <v>3.4722222226260002E-3</v>
      </c>
    </row>
    <row r="25" spans="1:19" ht="12.75" customHeight="1" x14ac:dyDescent="0.2">
      <c r="A25" s="23">
        <f t="shared" si="1"/>
        <v>0.80902777778343049</v>
      </c>
      <c r="B25" s="23">
        <v>3.4722222226260002E-3</v>
      </c>
      <c r="C25" s="434" t="s">
        <v>80</v>
      </c>
      <c r="D25" s="338"/>
      <c r="E25" s="338"/>
      <c r="F25" s="338"/>
      <c r="G25" s="338"/>
      <c r="H25" s="338"/>
      <c r="I25" s="338"/>
      <c r="J25" s="433" t="s">
        <v>120</v>
      </c>
      <c r="K25" s="338"/>
      <c r="L25" s="338"/>
      <c r="M25" s="339"/>
      <c r="N25" s="437" t="s">
        <v>80</v>
      </c>
      <c r="O25" s="308"/>
      <c r="P25" s="308"/>
      <c r="Q25" s="308"/>
      <c r="R25" s="23">
        <f t="shared" si="11"/>
        <v>0.80902777778343049</v>
      </c>
      <c r="S25" s="23">
        <f t="shared" si="12"/>
        <v>3.4722222226260002E-3</v>
      </c>
    </row>
    <row r="26" spans="1:19" ht="12.75" customHeight="1" x14ac:dyDescent="0.2">
      <c r="A26" s="23">
        <f t="shared" si="1"/>
        <v>0.81250000000605649</v>
      </c>
      <c r="B26" s="23">
        <v>3.472222222222E-3</v>
      </c>
      <c r="C26" s="356"/>
      <c r="D26" s="308"/>
      <c r="E26" s="308"/>
      <c r="F26" s="308"/>
      <c r="G26" s="308"/>
      <c r="H26" s="308"/>
      <c r="I26" s="308"/>
      <c r="J26" s="356"/>
      <c r="K26" s="308"/>
      <c r="L26" s="308"/>
      <c r="M26" s="309"/>
      <c r="N26" s="308"/>
      <c r="O26" s="308"/>
      <c r="P26" s="308"/>
      <c r="Q26" s="308"/>
      <c r="R26" s="23">
        <f t="shared" si="11"/>
        <v>0.81250000000605649</v>
      </c>
      <c r="S26" s="23">
        <f t="shared" si="12"/>
        <v>3.472222222222E-3</v>
      </c>
    </row>
    <row r="27" spans="1:19" ht="12.75" customHeight="1" x14ac:dyDescent="0.2">
      <c r="A27" s="23">
        <f t="shared" si="1"/>
        <v>0.81597222222827848</v>
      </c>
      <c r="B27" s="23">
        <v>3.472222222222E-3</v>
      </c>
      <c r="C27" s="356"/>
      <c r="D27" s="308"/>
      <c r="E27" s="308"/>
      <c r="F27" s="308"/>
      <c r="G27" s="308"/>
      <c r="H27" s="308"/>
      <c r="I27" s="308"/>
      <c r="J27" s="402"/>
      <c r="K27" s="291"/>
      <c r="L27" s="291"/>
      <c r="M27" s="292"/>
      <c r="N27" s="308"/>
      <c r="O27" s="308"/>
      <c r="P27" s="308"/>
      <c r="Q27" s="308"/>
      <c r="R27" s="23">
        <f t="shared" si="11"/>
        <v>0.81597222222827848</v>
      </c>
      <c r="S27" s="23">
        <f t="shared" si="12"/>
        <v>3.472222222222E-3</v>
      </c>
    </row>
    <row r="28" spans="1:19" ht="12.75" customHeight="1" x14ac:dyDescent="0.2">
      <c r="A28" s="23">
        <f t="shared" si="1"/>
        <v>0.81944444445050046</v>
      </c>
      <c r="B28" s="23">
        <v>3.472222222222E-3</v>
      </c>
      <c r="C28" s="412" t="s">
        <v>123</v>
      </c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23">
        <f t="shared" si="11"/>
        <v>0.81944444445050046</v>
      </c>
      <c r="S28" s="23">
        <f t="shared" si="12"/>
        <v>3.472222222222E-3</v>
      </c>
    </row>
    <row r="29" spans="1:19" ht="12.75" customHeight="1" x14ac:dyDescent="0.2">
      <c r="A29" s="23">
        <f t="shared" si="1"/>
        <v>0.82291666667272245</v>
      </c>
      <c r="B29" s="23">
        <v>3.472222222222E-3</v>
      </c>
      <c r="C29" s="356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9"/>
      <c r="R29" s="23">
        <f t="shared" si="11"/>
        <v>0.82291666667272245</v>
      </c>
      <c r="S29" s="23">
        <f t="shared" si="12"/>
        <v>3.472222222222E-3</v>
      </c>
    </row>
    <row r="30" spans="1:19" ht="17.25" customHeight="1" x14ac:dyDescent="0.2">
      <c r="A30" s="23">
        <f t="shared" si="1"/>
        <v>0.82638888889494444</v>
      </c>
      <c r="B30" s="28">
        <v>6.9444444444444441E-3</v>
      </c>
      <c r="C30" s="402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2"/>
      <c r="R30" s="23">
        <f t="shared" si="11"/>
        <v>0.82638888889494444</v>
      </c>
      <c r="S30" s="23">
        <f t="shared" si="12"/>
        <v>6.9444444444444441E-3</v>
      </c>
    </row>
  </sheetData>
  <mergeCells count="59">
    <mergeCell ref="K5:S5"/>
    <mergeCell ref="K6:S6"/>
    <mergeCell ref="K3:S3"/>
    <mergeCell ref="K4:O4"/>
    <mergeCell ref="P4:S4"/>
    <mergeCell ref="C9:D10"/>
    <mergeCell ref="L7:M7"/>
    <mergeCell ref="C8:Q8"/>
    <mergeCell ref="N11:O12"/>
    <mergeCell ref="N13:O14"/>
    <mergeCell ref="G11:I12"/>
    <mergeCell ref="J11:J12"/>
    <mergeCell ref="L11:M12"/>
    <mergeCell ref="L13:M14"/>
    <mergeCell ref="E10:I10"/>
    <mergeCell ref="E9:I9"/>
    <mergeCell ref="L10:Q10"/>
    <mergeCell ref="L9:Q9"/>
    <mergeCell ref="C11:D12"/>
    <mergeCell ref="E11:F12"/>
    <mergeCell ref="P11:Q12"/>
    <mergeCell ref="A1:F1"/>
    <mergeCell ref="G1:S1"/>
    <mergeCell ref="A3:F3"/>
    <mergeCell ref="E7:F7"/>
    <mergeCell ref="C7:D7"/>
    <mergeCell ref="G4:J4"/>
    <mergeCell ref="G7:H7"/>
    <mergeCell ref="A4:C4"/>
    <mergeCell ref="A5:C5"/>
    <mergeCell ref="G3:J3"/>
    <mergeCell ref="A2:F2"/>
    <mergeCell ref="G2:J2"/>
    <mergeCell ref="K2:S2"/>
    <mergeCell ref="G6:J6"/>
    <mergeCell ref="G5:J5"/>
    <mergeCell ref="D5:F5"/>
    <mergeCell ref="L20:M22"/>
    <mergeCell ref="C28:Q30"/>
    <mergeCell ref="C23:H24"/>
    <mergeCell ref="N15:Q16"/>
    <mergeCell ref="L15:M16"/>
    <mergeCell ref="C13:D15"/>
    <mergeCell ref="P13:Q14"/>
    <mergeCell ref="J25:M27"/>
    <mergeCell ref="C25:I27"/>
    <mergeCell ref="L17:Q18"/>
    <mergeCell ref="L19:Q19"/>
    <mergeCell ref="N23:Q24"/>
    <mergeCell ref="N20:Q22"/>
    <mergeCell ref="C19:J19"/>
    <mergeCell ref="I23:M24"/>
    <mergeCell ref="N25:Q27"/>
    <mergeCell ref="G13:J15"/>
    <mergeCell ref="I16:J18"/>
    <mergeCell ref="E16:H18"/>
    <mergeCell ref="E13:F15"/>
    <mergeCell ref="C20:J22"/>
    <mergeCell ref="C16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C14" sqref="C14:H16"/>
    </sheetView>
  </sheetViews>
  <sheetFormatPr baseColWidth="10" defaultColWidth="17.28515625" defaultRowHeight="15" customHeight="1" x14ac:dyDescent="0.2"/>
  <cols>
    <col min="1" max="1" width="6" customWidth="1"/>
    <col min="2" max="2" width="5.28515625" customWidth="1"/>
    <col min="3" max="17" width="8" customWidth="1"/>
    <col min="18" max="18" width="6.140625" customWidth="1"/>
    <col min="19" max="19" width="5.5703125" bestFit="1" customWidth="1"/>
  </cols>
  <sheetData>
    <row r="1" spans="1:19" ht="12.75" customHeight="1" x14ac:dyDescent="0.2">
      <c r="A1" s="397" t="s">
        <v>0</v>
      </c>
      <c r="B1" s="343"/>
      <c r="C1" s="343"/>
      <c r="D1" s="343"/>
      <c r="E1" s="343"/>
      <c r="F1" s="309"/>
      <c r="G1" s="403" t="s">
        <v>42</v>
      </c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</row>
    <row r="2" spans="1:19" ht="12.75" customHeight="1" x14ac:dyDescent="0.2">
      <c r="A2" s="351" t="s">
        <v>3</v>
      </c>
      <c r="B2" s="308"/>
      <c r="C2" s="308"/>
      <c r="D2" s="308"/>
      <c r="E2" s="308"/>
      <c r="F2" s="309"/>
      <c r="G2" s="398" t="s">
        <v>4</v>
      </c>
      <c r="H2" s="308"/>
      <c r="I2" s="308"/>
      <c r="J2" s="308"/>
      <c r="K2" s="307" t="s">
        <v>5</v>
      </c>
      <c r="L2" s="308"/>
      <c r="M2" s="308"/>
      <c r="N2" s="308"/>
      <c r="O2" s="308"/>
      <c r="P2" s="308"/>
      <c r="Q2" s="308"/>
      <c r="R2" s="308"/>
      <c r="S2" s="309"/>
    </row>
    <row r="3" spans="1:19" ht="12.75" customHeight="1" x14ac:dyDescent="0.2">
      <c r="A3" s="351" t="s">
        <v>6</v>
      </c>
      <c r="B3" s="308"/>
      <c r="C3" s="308"/>
      <c r="D3" s="308"/>
      <c r="E3" s="308"/>
      <c r="F3" s="309"/>
      <c r="G3" s="399" t="s">
        <v>8</v>
      </c>
      <c r="H3" s="291"/>
      <c r="I3" s="291"/>
      <c r="J3" s="291"/>
      <c r="K3" s="307" t="s">
        <v>43</v>
      </c>
      <c r="L3" s="308"/>
      <c r="M3" s="308"/>
      <c r="N3" s="308"/>
      <c r="O3" s="308"/>
      <c r="P3" s="308"/>
      <c r="Q3" s="308"/>
      <c r="R3" s="308"/>
      <c r="S3" s="309"/>
    </row>
    <row r="4" spans="1:19" ht="36" customHeight="1" x14ac:dyDescent="0.2">
      <c r="A4" s="390" t="s">
        <v>9</v>
      </c>
      <c r="B4" s="291"/>
      <c r="C4" s="291"/>
      <c r="D4" s="2"/>
      <c r="E4" s="3" t="s">
        <v>11</v>
      </c>
      <c r="F4" s="4"/>
      <c r="G4" s="405" t="s">
        <v>12</v>
      </c>
      <c r="H4" s="323"/>
      <c r="I4" s="323"/>
      <c r="J4" s="324"/>
      <c r="K4" s="316" t="s">
        <v>13</v>
      </c>
      <c r="L4" s="323"/>
      <c r="M4" s="323"/>
      <c r="N4" s="323"/>
      <c r="O4" s="324"/>
      <c r="P4" s="426" t="s">
        <v>14</v>
      </c>
      <c r="Q4" s="323"/>
      <c r="R4" s="323"/>
      <c r="S4" s="324"/>
    </row>
    <row r="5" spans="1:19" ht="39" customHeight="1" x14ac:dyDescent="0.2">
      <c r="A5" s="349" t="s">
        <v>45</v>
      </c>
      <c r="B5" s="323"/>
      <c r="C5" s="323"/>
      <c r="D5" s="393" t="s">
        <v>17</v>
      </c>
      <c r="E5" s="323"/>
      <c r="F5" s="324"/>
      <c r="G5" s="406" t="s">
        <v>18</v>
      </c>
      <c r="H5" s="323"/>
      <c r="I5" s="323"/>
      <c r="J5" s="324"/>
      <c r="K5" s="408" t="s">
        <v>47</v>
      </c>
      <c r="L5" s="323"/>
      <c r="M5" s="323"/>
      <c r="N5" s="323"/>
      <c r="O5" s="323"/>
      <c r="P5" s="323"/>
      <c r="Q5" s="323"/>
      <c r="R5" s="323"/>
      <c r="S5" s="324"/>
    </row>
    <row r="6" spans="1:19" ht="12.75" customHeight="1" x14ac:dyDescent="0.2">
      <c r="A6" s="5"/>
      <c r="B6" s="5"/>
      <c r="C6" s="5"/>
      <c r="D6" s="6"/>
      <c r="E6" s="6"/>
      <c r="F6" s="7"/>
      <c r="G6" s="346" t="s">
        <v>20</v>
      </c>
      <c r="H6" s="323"/>
      <c r="I6" s="323"/>
      <c r="J6" s="323"/>
      <c r="K6" s="407" t="s">
        <v>21</v>
      </c>
      <c r="L6" s="323"/>
      <c r="M6" s="323"/>
      <c r="N6" s="323"/>
      <c r="O6" s="323"/>
      <c r="P6" s="323"/>
      <c r="Q6" s="323"/>
      <c r="R6" s="323"/>
      <c r="S6" s="324"/>
    </row>
    <row r="7" spans="1:19" ht="12.75" customHeight="1" x14ac:dyDescent="0.2">
      <c r="A7" s="8" t="s">
        <v>22</v>
      </c>
      <c r="B7" s="8" t="s">
        <v>23</v>
      </c>
      <c r="C7" s="359" t="s">
        <v>24</v>
      </c>
      <c r="D7" s="324"/>
      <c r="E7" s="347" t="s">
        <v>25</v>
      </c>
      <c r="F7" s="323"/>
      <c r="G7" s="359" t="s">
        <v>26</v>
      </c>
      <c r="H7" s="324"/>
      <c r="I7" s="10" t="s">
        <v>27</v>
      </c>
      <c r="J7" s="8" t="s">
        <v>28</v>
      </c>
      <c r="K7" s="11" t="str">
        <f>A7</f>
        <v>TIME</v>
      </c>
      <c r="L7" s="347" t="s">
        <v>29</v>
      </c>
      <c r="M7" s="323"/>
      <c r="N7" s="8" t="s">
        <v>30</v>
      </c>
      <c r="O7" s="8" t="s">
        <v>31</v>
      </c>
      <c r="P7" s="8" t="s">
        <v>32</v>
      </c>
      <c r="Q7" s="8" t="s">
        <v>33</v>
      </c>
      <c r="R7" s="8" t="s">
        <v>22</v>
      </c>
      <c r="S7" s="8" t="s">
        <v>23</v>
      </c>
    </row>
    <row r="8" spans="1:19" ht="20.25" customHeight="1" x14ac:dyDescent="0.2">
      <c r="A8" s="14">
        <v>0.35416666666666669</v>
      </c>
      <c r="B8" s="14">
        <v>1.0416666666666666E-2</v>
      </c>
      <c r="C8" s="354" t="s">
        <v>34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13">
        <f t="shared" ref="R8:S8" si="0">A8</f>
        <v>0.35416666666666669</v>
      </c>
      <c r="S8" s="13">
        <f t="shared" si="0"/>
        <v>1.0416666666666666E-2</v>
      </c>
    </row>
    <row r="9" spans="1:19" ht="20.25" customHeight="1" x14ac:dyDescent="0.2">
      <c r="A9" s="13">
        <f t="shared" ref="A9:A30" si="1">A8+B8</f>
        <v>0.36458333333333337</v>
      </c>
      <c r="B9" s="14">
        <v>1.0416666666666666E-2</v>
      </c>
      <c r="C9" s="448" t="s">
        <v>35</v>
      </c>
      <c r="D9" s="338"/>
      <c r="E9" s="396" t="s">
        <v>39</v>
      </c>
      <c r="F9" s="323"/>
      <c r="G9" s="323"/>
      <c r="H9" s="323"/>
      <c r="I9" s="323"/>
      <c r="J9" s="442" t="s">
        <v>57</v>
      </c>
      <c r="K9" s="16">
        <f t="shared" ref="K9:K13" si="2">A9</f>
        <v>0.36458333333333337</v>
      </c>
      <c r="L9" s="447" t="s">
        <v>44</v>
      </c>
      <c r="M9" s="323"/>
      <c r="N9" s="323"/>
      <c r="O9" s="323"/>
      <c r="P9" s="323"/>
      <c r="Q9" s="323"/>
      <c r="R9" s="13">
        <f t="shared" ref="R9:S9" si="3">A9</f>
        <v>0.36458333333333337</v>
      </c>
      <c r="S9" s="13">
        <f t="shared" si="3"/>
        <v>1.0416666666666666E-2</v>
      </c>
    </row>
    <row r="10" spans="1:19" ht="21" customHeight="1" x14ac:dyDescent="0.2">
      <c r="A10" s="13">
        <f t="shared" si="1"/>
        <v>0.37500000000000006</v>
      </c>
      <c r="B10" s="14">
        <v>1.0416666666666666E-2</v>
      </c>
      <c r="C10" s="356"/>
      <c r="D10" s="343"/>
      <c r="E10" s="449" t="s">
        <v>64</v>
      </c>
      <c r="F10" s="323"/>
      <c r="G10" s="323"/>
      <c r="H10" s="323"/>
      <c r="I10" s="323"/>
      <c r="J10" s="392"/>
      <c r="K10" s="18">
        <f t="shared" si="2"/>
        <v>0.37500000000000006</v>
      </c>
      <c r="L10" s="446" t="s">
        <v>66</v>
      </c>
      <c r="M10" s="323"/>
      <c r="N10" s="323"/>
      <c r="O10" s="323"/>
      <c r="P10" s="323"/>
      <c r="Q10" s="323"/>
      <c r="R10" s="13">
        <f t="shared" ref="R10:S10" si="4">A10</f>
        <v>0.37500000000000006</v>
      </c>
      <c r="S10" s="13">
        <f t="shared" si="4"/>
        <v>1.0416666666666666E-2</v>
      </c>
    </row>
    <row r="11" spans="1:19" ht="12.75" customHeight="1" x14ac:dyDescent="0.2">
      <c r="A11" s="13">
        <f t="shared" si="1"/>
        <v>0.38541666666666674</v>
      </c>
      <c r="B11" s="13">
        <v>3.4722222226260002E-3</v>
      </c>
      <c r="C11" s="450" t="s">
        <v>67</v>
      </c>
      <c r="D11" s="418" t="s">
        <v>68</v>
      </c>
      <c r="E11" s="338"/>
      <c r="F11" s="339"/>
      <c r="G11" s="420" t="s">
        <v>67</v>
      </c>
      <c r="H11" s="338"/>
      <c r="I11" s="338"/>
      <c r="J11" s="339"/>
      <c r="K11" s="22">
        <f t="shared" si="2"/>
        <v>0.38541666666666674</v>
      </c>
      <c r="L11" s="417" t="s">
        <v>70</v>
      </c>
      <c r="M11" s="338"/>
      <c r="N11" s="338"/>
      <c r="O11" s="339"/>
      <c r="P11" s="417" t="s">
        <v>72</v>
      </c>
      <c r="Q11" s="339"/>
      <c r="R11" s="20">
        <f t="shared" ref="R11:S11" si="5">A11</f>
        <v>0.38541666666666674</v>
      </c>
      <c r="S11" s="13">
        <f t="shared" si="5"/>
        <v>3.4722222226260002E-3</v>
      </c>
    </row>
    <row r="12" spans="1:19" ht="12.75" customHeight="1" x14ac:dyDescent="0.2">
      <c r="A12" s="13">
        <f t="shared" si="1"/>
        <v>0.38888888888929274</v>
      </c>
      <c r="B12" s="13">
        <v>3.4722222226260002E-3</v>
      </c>
      <c r="C12" s="358"/>
      <c r="D12" s="356"/>
      <c r="E12" s="308"/>
      <c r="F12" s="309"/>
      <c r="G12" s="356"/>
      <c r="H12" s="308"/>
      <c r="I12" s="308"/>
      <c r="J12" s="309"/>
      <c r="K12" s="22">
        <f t="shared" si="2"/>
        <v>0.38888888888929274</v>
      </c>
      <c r="L12" s="356"/>
      <c r="M12" s="308"/>
      <c r="N12" s="308"/>
      <c r="O12" s="309"/>
      <c r="P12" s="356"/>
      <c r="Q12" s="309"/>
      <c r="R12" s="20">
        <f t="shared" ref="R12:S12" si="6">A12</f>
        <v>0.38888888888929274</v>
      </c>
      <c r="S12" s="13">
        <f t="shared" si="6"/>
        <v>3.4722222226260002E-3</v>
      </c>
    </row>
    <row r="13" spans="1:19" ht="12.75" customHeight="1" x14ac:dyDescent="0.2">
      <c r="A13" s="13">
        <f t="shared" si="1"/>
        <v>0.39236111111191874</v>
      </c>
      <c r="B13" s="13">
        <v>3.4722222226260002E-3</v>
      </c>
      <c r="C13" s="392"/>
      <c r="D13" s="402"/>
      <c r="E13" s="291"/>
      <c r="F13" s="292"/>
      <c r="G13" s="402"/>
      <c r="H13" s="291"/>
      <c r="I13" s="291"/>
      <c r="J13" s="292"/>
      <c r="K13" s="18">
        <f t="shared" si="2"/>
        <v>0.39236111111191874</v>
      </c>
      <c r="L13" s="402"/>
      <c r="M13" s="291"/>
      <c r="N13" s="291"/>
      <c r="O13" s="292"/>
      <c r="P13" s="402"/>
      <c r="Q13" s="292"/>
      <c r="R13" s="13">
        <f t="shared" ref="R13:S13" si="7">A13</f>
        <v>0.39236111111191874</v>
      </c>
      <c r="S13" s="13">
        <f t="shared" si="7"/>
        <v>3.4722222226260002E-3</v>
      </c>
    </row>
    <row r="14" spans="1:19" ht="12.75" customHeight="1" x14ac:dyDescent="0.2">
      <c r="A14" s="13">
        <f t="shared" si="1"/>
        <v>0.39583333333454473</v>
      </c>
      <c r="B14" s="13">
        <v>3.4722222226260002E-3</v>
      </c>
      <c r="C14" s="419" t="s">
        <v>80</v>
      </c>
      <c r="D14" s="308"/>
      <c r="E14" s="308"/>
      <c r="F14" s="308"/>
      <c r="G14" s="308"/>
      <c r="H14" s="308"/>
      <c r="I14" s="420" t="s">
        <v>85</v>
      </c>
      <c r="J14" s="338"/>
      <c r="K14" s="338"/>
      <c r="L14" s="338"/>
      <c r="M14" s="339"/>
      <c r="N14" s="413" t="s">
        <v>80</v>
      </c>
      <c r="O14" s="308"/>
      <c r="P14" s="308"/>
      <c r="Q14" s="308"/>
      <c r="R14" s="13">
        <f t="shared" ref="R14:S14" si="8">A14</f>
        <v>0.39583333333454473</v>
      </c>
      <c r="S14" s="13">
        <f t="shared" si="8"/>
        <v>3.4722222226260002E-3</v>
      </c>
    </row>
    <row r="15" spans="1:19" ht="14.25" customHeight="1" x14ac:dyDescent="0.2">
      <c r="A15" s="13">
        <f t="shared" si="1"/>
        <v>0.39930555555717073</v>
      </c>
      <c r="B15" s="13">
        <v>3.4722222226260002E-3</v>
      </c>
      <c r="C15" s="356"/>
      <c r="D15" s="308"/>
      <c r="E15" s="308"/>
      <c r="F15" s="308"/>
      <c r="G15" s="308"/>
      <c r="H15" s="308"/>
      <c r="I15" s="356"/>
      <c r="J15" s="308"/>
      <c r="K15" s="308"/>
      <c r="L15" s="308"/>
      <c r="M15" s="309"/>
      <c r="N15" s="356"/>
      <c r="O15" s="308"/>
      <c r="P15" s="308"/>
      <c r="Q15" s="308"/>
      <c r="R15" s="13">
        <f t="shared" ref="R15:S15" si="9">A15</f>
        <v>0.39930555555717073</v>
      </c>
      <c r="S15" s="13">
        <f t="shared" si="9"/>
        <v>3.4722222226260002E-3</v>
      </c>
    </row>
    <row r="16" spans="1:19" ht="15" customHeight="1" x14ac:dyDescent="0.2">
      <c r="A16" s="13">
        <f t="shared" si="1"/>
        <v>0.40277777777979673</v>
      </c>
      <c r="B16" s="13">
        <v>3.4722222226260002E-3</v>
      </c>
      <c r="C16" s="356"/>
      <c r="D16" s="343"/>
      <c r="E16" s="343"/>
      <c r="F16" s="343"/>
      <c r="G16" s="343"/>
      <c r="H16" s="343"/>
      <c r="I16" s="402"/>
      <c r="J16" s="291"/>
      <c r="K16" s="291"/>
      <c r="L16" s="291"/>
      <c r="M16" s="292"/>
      <c r="N16" s="402"/>
      <c r="O16" s="291"/>
      <c r="P16" s="291"/>
      <c r="Q16" s="291"/>
      <c r="R16" s="13">
        <f t="shared" ref="R16:S16" si="10">A16</f>
        <v>0.40277777777979673</v>
      </c>
      <c r="S16" s="13">
        <f t="shared" si="10"/>
        <v>3.4722222226260002E-3</v>
      </c>
    </row>
    <row r="17" spans="1:19" ht="12.75" customHeight="1" x14ac:dyDescent="0.2">
      <c r="A17" s="23">
        <f t="shared" si="1"/>
        <v>0.40625000000242273</v>
      </c>
      <c r="B17" s="23">
        <v>3.4722222226260002E-3</v>
      </c>
      <c r="C17" s="439" t="s">
        <v>98</v>
      </c>
      <c r="D17" s="339"/>
      <c r="E17" s="420" t="s">
        <v>99</v>
      </c>
      <c r="F17" s="338"/>
      <c r="G17" s="338"/>
      <c r="H17" s="338"/>
      <c r="I17" s="338"/>
      <c r="J17" s="339"/>
      <c r="K17" s="17">
        <f t="shared" ref="K17:K27" si="11">A17</f>
        <v>0.40625000000242273</v>
      </c>
      <c r="L17" s="443" t="s">
        <v>101</v>
      </c>
      <c r="M17" s="338"/>
      <c r="N17" s="338"/>
      <c r="O17" s="338"/>
      <c r="P17" s="338"/>
      <c r="Q17" s="338"/>
      <c r="R17" s="23">
        <f t="shared" ref="R17:R30" si="12">A17</f>
        <v>0.40625000000242273</v>
      </c>
      <c r="S17" s="24">
        <v>3.472222222222222E-3</v>
      </c>
    </row>
    <row r="18" spans="1:19" ht="12.75" customHeight="1" x14ac:dyDescent="0.2">
      <c r="A18" s="23">
        <f t="shared" si="1"/>
        <v>0.40972222222504873</v>
      </c>
      <c r="B18" s="23">
        <v>3.4722222226260002E-3</v>
      </c>
      <c r="C18" s="402"/>
      <c r="D18" s="292"/>
      <c r="E18" s="402"/>
      <c r="F18" s="291"/>
      <c r="G18" s="291"/>
      <c r="H18" s="291"/>
      <c r="I18" s="291"/>
      <c r="J18" s="292"/>
      <c r="K18" s="18">
        <f t="shared" si="11"/>
        <v>0.40972222222504873</v>
      </c>
      <c r="L18" s="402"/>
      <c r="M18" s="291"/>
      <c r="N18" s="291"/>
      <c r="O18" s="291"/>
      <c r="P18" s="291"/>
      <c r="Q18" s="291"/>
      <c r="R18" s="23">
        <f t="shared" si="12"/>
        <v>0.40972222222504873</v>
      </c>
      <c r="S18" s="23">
        <f t="shared" ref="S18:S30" si="13">B18</f>
        <v>3.4722222226260002E-3</v>
      </c>
    </row>
    <row r="19" spans="1:19" ht="12.75" customHeight="1" x14ac:dyDescent="0.2">
      <c r="A19" s="23">
        <f t="shared" si="1"/>
        <v>0.41319444444767472</v>
      </c>
      <c r="B19" s="23">
        <v>3.4722222226260002E-3</v>
      </c>
      <c r="C19" s="435" t="s">
        <v>100</v>
      </c>
      <c r="D19" s="291"/>
      <c r="E19" s="291"/>
      <c r="F19" s="291"/>
      <c r="G19" s="291"/>
      <c r="H19" s="291"/>
      <c r="I19" s="291"/>
      <c r="J19" s="291"/>
      <c r="K19" s="18">
        <f t="shared" si="11"/>
        <v>0.41319444444767472</v>
      </c>
      <c r="L19" s="416" t="s">
        <v>100</v>
      </c>
      <c r="M19" s="323"/>
      <c r="N19" s="323"/>
      <c r="O19" s="323"/>
      <c r="P19" s="323"/>
      <c r="Q19" s="324"/>
      <c r="R19" s="23">
        <f t="shared" si="12"/>
        <v>0.41319444444767472</v>
      </c>
      <c r="S19" s="23">
        <f t="shared" si="13"/>
        <v>3.4722222226260002E-3</v>
      </c>
    </row>
    <row r="20" spans="1:19" ht="12.75" customHeight="1" x14ac:dyDescent="0.2">
      <c r="A20" s="23">
        <f t="shared" si="1"/>
        <v>0.41666666667030072</v>
      </c>
      <c r="B20" s="23">
        <v>3.4722222226260002E-3</v>
      </c>
      <c r="C20" s="439" t="s">
        <v>104</v>
      </c>
      <c r="D20" s="339"/>
      <c r="E20" s="420" t="s">
        <v>105</v>
      </c>
      <c r="F20" s="338"/>
      <c r="G20" s="338"/>
      <c r="H20" s="338"/>
      <c r="I20" s="338"/>
      <c r="J20" s="442" t="s">
        <v>106</v>
      </c>
      <c r="K20" s="16">
        <f t="shared" si="11"/>
        <v>0.41666666667030072</v>
      </c>
      <c r="L20" s="443" t="s">
        <v>101</v>
      </c>
      <c r="M20" s="338"/>
      <c r="N20" s="338"/>
      <c r="O20" s="338"/>
      <c r="P20" s="338"/>
      <c r="Q20" s="338"/>
      <c r="R20" s="23">
        <f t="shared" si="12"/>
        <v>0.41666666667030072</v>
      </c>
      <c r="S20" s="23">
        <f t="shared" si="13"/>
        <v>3.4722222226260002E-3</v>
      </c>
    </row>
    <row r="21" spans="1:19" ht="12.75" customHeight="1" x14ac:dyDescent="0.2">
      <c r="A21" s="23">
        <f t="shared" si="1"/>
        <v>0.42013888889292672</v>
      </c>
      <c r="B21" s="23">
        <v>3.4722222226260002E-3</v>
      </c>
      <c r="C21" s="402"/>
      <c r="D21" s="292"/>
      <c r="E21" s="402"/>
      <c r="F21" s="291"/>
      <c r="G21" s="291"/>
      <c r="H21" s="291"/>
      <c r="I21" s="291"/>
      <c r="J21" s="392"/>
      <c r="K21" s="18">
        <f t="shared" si="11"/>
        <v>0.42013888889292672</v>
      </c>
      <c r="L21" s="402"/>
      <c r="M21" s="291"/>
      <c r="N21" s="291"/>
      <c r="O21" s="291"/>
      <c r="P21" s="291"/>
      <c r="Q21" s="291"/>
      <c r="R21" s="23">
        <f t="shared" si="12"/>
        <v>0.42013888889292672</v>
      </c>
      <c r="S21" s="23">
        <f t="shared" si="13"/>
        <v>3.4722222226260002E-3</v>
      </c>
    </row>
    <row r="22" spans="1:19" ht="12.75" customHeight="1" x14ac:dyDescent="0.2">
      <c r="A22" s="23">
        <f t="shared" si="1"/>
        <v>0.42361111111555272</v>
      </c>
      <c r="B22" s="23">
        <v>3.4722222226260002E-3</v>
      </c>
      <c r="C22" s="438" t="s">
        <v>109</v>
      </c>
      <c r="D22" s="339"/>
      <c r="E22" s="438" t="s">
        <v>110</v>
      </c>
      <c r="F22" s="339"/>
      <c r="G22" s="439" t="s">
        <v>112</v>
      </c>
      <c r="H22" s="338"/>
      <c r="I22" s="338"/>
      <c r="J22" s="445" t="s">
        <v>113</v>
      </c>
      <c r="K22" s="18">
        <f t="shared" si="11"/>
        <v>0.42361111111555272</v>
      </c>
      <c r="L22" s="441" t="s">
        <v>117</v>
      </c>
      <c r="M22" s="338"/>
      <c r="N22" s="440" t="s">
        <v>118</v>
      </c>
      <c r="O22" s="339"/>
      <c r="P22" s="444" t="s">
        <v>119</v>
      </c>
      <c r="Q22" s="308"/>
      <c r="R22" s="23">
        <f t="shared" si="12"/>
        <v>0.42361111111555272</v>
      </c>
      <c r="S22" s="23">
        <f t="shared" si="13"/>
        <v>3.4722222226260002E-3</v>
      </c>
    </row>
    <row r="23" spans="1:19" ht="12.75" customHeight="1" x14ac:dyDescent="0.2">
      <c r="A23" s="23">
        <f t="shared" si="1"/>
        <v>0.42708333333817872</v>
      </c>
      <c r="B23" s="23">
        <v>3.4722222226260002E-3</v>
      </c>
      <c r="C23" s="356"/>
      <c r="D23" s="309"/>
      <c r="E23" s="356"/>
      <c r="F23" s="309"/>
      <c r="G23" s="356"/>
      <c r="H23" s="308"/>
      <c r="I23" s="308"/>
      <c r="J23" s="358"/>
      <c r="K23" s="18">
        <f t="shared" si="11"/>
        <v>0.42708333333817872</v>
      </c>
      <c r="L23" s="308"/>
      <c r="M23" s="308"/>
      <c r="N23" s="356"/>
      <c r="O23" s="309"/>
      <c r="P23" s="308"/>
      <c r="Q23" s="308"/>
      <c r="R23" s="23">
        <f t="shared" si="12"/>
        <v>0.42708333333817872</v>
      </c>
      <c r="S23" s="23">
        <f t="shared" si="13"/>
        <v>3.4722222226260002E-3</v>
      </c>
    </row>
    <row r="24" spans="1:19" ht="12.75" customHeight="1" x14ac:dyDescent="0.2">
      <c r="A24" s="23">
        <f t="shared" si="1"/>
        <v>0.43055555556080471</v>
      </c>
      <c r="B24" s="23">
        <v>3.4722222226260002E-3</v>
      </c>
      <c r="C24" s="356"/>
      <c r="D24" s="309"/>
      <c r="E24" s="356"/>
      <c r="F24" s="309"/>
      <c r="G24" s="356"/>
      <c r="H24" s="308"/>
      <c r="I24" s="308"/>
      <c r="J24" s="392"/>
      <c r="K24" s="18">
        <f t="shared" si="11"/>
        <v>0.43055555556080471</v>
      </c>
      <c r="L24" s="308"/>
      <c r="M24" s="308"/>
      <c r="N24" s="356"/>
      <c r="O24" s="309"/>
      <c r="P24" s="308"/>
      <c r="Q24" s="308"/>
      <c r="R24" s="23">
        <f t="shared" si="12"/>
        <v>0.43055555556080471</v>
      </c>
      <c r="S24" s="23">
        <f t="shared" si="13"/>
        <v>3.4722222226260002E-3</v>
      </c>
    </row>
    <row r="25" spans="1:19" ht="15.75" customHeight="1" x14ac:dyDescent="0.2">
      <c r="A25" s="23">
        <f t="shared" si="1"/>
        <v>0.43402777778343071</v>
      </c>
      <c r="B25" s="23">
        <v>3.4722222226260002E-3</v>
      </c>
      <c r="C25" s="356"/>
      <c r="D25" s="309"/>
      <c r="E25" s="356"/>
      <c r="F25" s="309"/>
      <c r="G25" s="440" t="s">
        <v>122</v>
      </c>
      <c r="H25" s="338"/>
      <c r="I25" s="338"/>
      <c r="J25" s="338"/>
      <c r="K25" s="18">
        <f t="shared" si="11"/>
        <v>0.43402777778343071</v>
      </c>
      <c r="L25" s="308"/>
      <c r="M25" s="308"/>
      <c r="N25" s="356"/>
      <c r="O25" s="309"/>
      <c r="P25" s="308"/>
      <c r="Q25" s="308"/>
      <c r="R25" s="23">
        <f t="shared" si="12"/>
        <v>0.43402777778343071</v>
      </c>
      <c r="S25" s="23">
        <f t="shared" si="13"/>
        <v>3.4722222226260002E-3</v>
      </c>
    </row>
    <row r="26" spans="1:19" ht="12.75" customHeight="1" x14ac:dyDescent="0.2">
      <c r="A26" s="23">
        <f t="shared" si="1"/>
        <v>0.43750000000605671</v>
      </c>
      <c r="B26" s="23">
        <v>3.472222222222E-3</v>
      </c>
      <c r="C26" s="356"/>
      <c r="D26" s="309"/>
      <c r="E26" s="356"/>
      <c r="F26" s="309"/>
      <c r="G26" s="356"/>
      <c r="H26" s="308"/>
      <c r="I26" s="308"/>
      <c r="J26" s="308"/>
      <c r="K26" s="18">
        <f t="shared" si="11"/>
        <v>0.43750000000605671</v>
      </c>
      <c r="L26" s="308"/>
      <c r="M26" s="308"/>
      <c r="N26" s="356"/>
      <c r="O26" s="309"/>
      <c r="P26" s="308"/>
      <c r="Q26" s="308"/>
      <c r="R26" s="23">
        <f t="shared" si="12"/>
        <v>0.43750000000605671</v>
      </c>
      <c r="S26" s="23">
        <f t="shared" si="13"/>
        <v>3.472222222222E-3</v>
      </c>
    </row>
    <row r="27" spans="1:19" ht="12.75" customHeight="1" x14ac:dyDescent="0.2">
      <c r="A27" s="23">
        <f t="shared" si="1"/>
        <v>0.4409722222282787</v>
      </c>
      <c r="B27" s="23">
        <v>3.472222222222E-3</v>
      </c>
      <c r="C27" s="402"/>
      <c r="D27" s="292"/>
      <c r="E27" s="402"/>
      <c r="F27" s="292"/>
      <c r="G27" s="356"/>
      <c r="H27" s="308"/>
      <c r="I27" s="308"/>
      <c r="J27" s="308"/>
      <c r="K27" s="18">
        <f t="shared" si="11"/>
        <v>0.4409722222282787</v>
      </c>
      <c r="L27" s="308"/>
      <c r="M27" s="308"/>
      <c r="N27" s="402"/>
      <c r="O27" s="292"/>
      <c r="P27" s="308"/>
      <c r="Q27" s="308"/>
      <c r="R27" s="23">
        <f t="shared" si="12"/>
        <v>0.4409722222282787</v>
      </c>
      <c r="S27" s="23">
        <f t="shared" si="13"/>
        <v>3.472222222222E-3</v>
      </c>
    </row>
    <row r="28" spans="1:19" ht="12.75" customHeight="1" x14ac:dyDescent="0.2">
      <c r="A28" s="23">
        <f t="shared" si="1"/>
        <v>0.44444444445050069</v>
      </c>
      <c r="B28" s="23">
        <v>3.472222222222E-3</v>
      </c>
      <c r="C28" s="412" t="s">
        <v>121</v>
      </c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23">
        <f t="shared" si="12"/>
        <v>0.44444444445050069</v>
      </c>
      <c r="S28" s="23">
        <f t="shared" si="13"/>
        <v>3.472222222222E-3</v>
      </c>
    </row>
    <row r="29" spans="1:19" ht="12.75" customHeight="1" x14ac:dyDescent="0.2">
      <c r="A29" s="23">
        <f t="shared" si="1"/>
        <v>0.44791666667272267</v>
      </c>
      <c r="B29" s="23">
        <v>3.472222222222E-3</v>
      </c>
      <c r="C29" s="356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9"/>
      <c r="R29" s="23">
        <f t="shared" si="12"/>
        <v>0.44791666667272267</v>
      </c>
      <c r="S29" s="23">
        <f t="shared" si="13"/>
        <v>3.472222222222E-3</v>
      </c>
    </row>
    <row r="30" spans="1:19" ht="17.25" customHeight="1" x14ac:dyDescent="0.2">
      <c r="A30" s="23">
        <f t="shared" si="1"/>
        <v>0.45138888889494466</v>
      </c>
      <c r="B30" s="28">
        <v>6.9444444444444441E-3</v>
      </c>
      <c r="C30" s="402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2"/>
      <c r="R30" s="23">
        <f t="shared" si="12"/>
        <v>0.45138888889494466</v>
      </c>
      <c r="S30" s="23">
        <f t="shared" si="13"/>
        <v>6.9444444444444441E-3</v>
      </c>
    </row>
  </sheetData>
  <mergeCells count="55">
    <mergeCell ref="C9:D10"/>
    <mergeCell ref="E10:I10"/>
    <mergeCell ref="J9:J10"/>
    <mergeCell ref="E9:I9"/>
    <mergeCell ref="C11:C13"/>
    <mergeCell ref="G2:J2"/>
    <mergeCell ref="A5:C5"/>
    <mergeCell ref="D5:F5"/>
    <mergeCell ref="G4:J4"/>
    <mergeCell ref="G6:J6"/>
    <mergeCell ref="G5:J5"/>
    <mergeCell ref="A4:C4"/>
    <mergeCell ref="A2:F2"/>
    <mergeCell ref="A1:F1"/>
    <mergeCell ref="G1:S1"/>
    <mergeCell ref="K2:S2"/>
    <mergeCell ref="P11:Q13"/>
    <mergeCell ref="D11:F13"/>
    <mergeCell ref="G11:J13"/>
    <mergeCell ref="G7:H7"/>
    <mergeCell ref="E7:F7"/>
    <mergeCell ref="L7:M7"/>
    <mergeCell ref="C8:Q8"/>
    <mergeCell ref="K6:S6"/>
    <mergeCell ref="K5:S5"/>
    <mergeCell ref="C7:D7"/>
    <mergeCell ref="G3:J3"/>
    <mergeCell ref="A3:F3"/>
    <mergeCell ref="K3:S3"/>
    <mergeCell ref="K4:O4"/>
    <mergeCell ref="P4:S4"/>
    <mergeCell ref="E22:F27"/>
    <mergeCell ref="G25:J27"/>
    <mergeCell ref="G22:I24"/>
    <mergeCell ref="J22:J24"/>
    <mergeCell ref="N14:Q16"/>
    <mergeCell ref="L11:O13"/>
    <mergeCell ref="L10:Q10"/>
    <mergeCell ref="L9:Q9"/>
    <mergeCell ref="C28:Q30"/>
    <mergeCell ref="C22:D27"/>
    <mergeCell ref="I14:M16"/>
    <mergeCell ref="C19:J19"/>
    <mergeCell ref="C14:H16"/>
    <mergeCell ref="C20:D21"/>
    <mergeCell ref="E20:I21"/>
    <mergeCell ref="E17:J18"/>
    <mergeCell ref="C17:D18"/>
    <mergeCell ref="N22:O27"/>
    <mergeCell ref="L22:M27"/>
    <mergeCell ref="J20:J21"/>
    <mergeCell ref="L19:Q19"/>
    <mergeCell ref="L17:Q18"/>
    <mergeCell ref="L20:Q21"/>
    <mergeCell ref="P22:Q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K5" sqref="K5:S5"/>
    </sheetView>
  </sheetViews>
  <sheetFormatPr baseColWidth="10" defaultColWidth="17.28515625" defaultRowHeight="15" customHeight="1" x14ac:dyDescent="0.2"/>
  <cols>
    <col min="1" max="1" width="5.7109375" customWidth="1"/>
    <col min="2" max="2" width="5.28515625" customWidth="1"/>
    <col min="3" max="17" width="8" customWidth="1"/>
    <col min="18" max="18" width="6.140625" customWidth="1"/>
    <col min="19" max="19" width="5.5703125" bestFit="1" customWidth="1"/>
  </cols>
  <sheetData>
    <row r="1" spans="1:19" ht="12.75" customHeight="1" x14ac:dyDescent="0.2">
      <c r="A1" s="397" t="s">
        <v>0</v>
      </c>
      <c r="B1" s="343"/>
      <c r="C1" s="343"/>
      <c r="D1" s="343"/>
      <c r="E1" s="343"/>
      <c r="F1" s="309"/>
      <c r="G1" s="403" t="s">
        <v>42</v>
      </c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9"/>
    </row>
    <row r="2" spans="1:19" ht="12.75" customHeight="1" x14ac:dyDescent="0.2">
      <c r="A2" s="351" t="s">
        <v>3</v>
      </c>
      <c r="B2" s="308"/>
      <c r="C2" s="308"/>
      <c r="D2" s="308"/>
      <c r="E2" s="308"/>
      <c r="F2" s="309"/>
      <c r="G2" s="398" t="s">
        <v>4</v>
      </c>
      <c r="H2" s="308"/>
      <c r="I2" s="308"/>
      <c r="J2" s="308"/>
      <c r="K2" s="307" t="s">
        <v>5</v>
      </c>
      <c r="L2" s="308"/>
      <c r="M2" s="308"/>
      <c r="N2" s="308"/>
      <c r="O2" s="308"/>
      <c r="P2" s="308"/>
      <c r="Q2" s="308"/>
      <c r="R2" s="308"/>
      <c r="S2" s="309"/>
    </row>
    <row r="3" spans="1:19" ht="12.75" customHeight="1" x14ac:dyDescent="0.2">
      <c r="A3" s="351" t="s">
        <v>6</v>
      </c>
      <c r="B3" s="308"/>
      <c r="C3" s="308"/>
      <c r="D3" s="308"/>
      <c r="E3" s="308"/>
      <c r="F3" s="309"/>
      <c r="G3" s="399" t="s">
        <v>8</v>
      </c>
      <c r="H3" s="291"/>
      <c r="I3" s="291"/>
      <c r="J3" s="291"/>
      <c r="K3" s="307" t="s">
        <v>43</v>
      </c>
      <c r="L3" s="308"/>
      <c r="M3" s="308"/>
      <c r="N3" s="308"/>
      <c r="O3" s="308"/>
      <c r="P3" s="308"/>
      <c r="Q3" s="308"/>
      <c r="R3" s="308"/>
      <c r="S3" s="309"/>
    </row>
    <row r="4" spans="1:19" ht="36" customHeight="1" x14ac:dyDescent="0.2">
      <c r="A4" s="390" t="s">
        <v>9</v>
      </c>
      <c r="B4" s="291"/>
      <c r="C4" s="291"/>
      <c r="D4" s="2"/>
      <c r="E4" s="3" t="s">
        <v>11</v>
      </c>
      <c r="F4" s="4"/>
      <c r="G4" s="405" t="s">
        <v>12</v>
      </c>
      <c r="H4" s="323"/>
      <c r="I4" s="323"/>
      <c r="J4" s="324"/>
      <c r="K4" s="316" t="s">
        <v>13</v>
      </c>
      <c r="L4" s="323"/>
      <c r="M4" s="323"/>
      <c r="N4" s="323"/>
      <c r="O4" s="324"/>
      <c r="P4" s="426" t="s">
        <v>14</v>
      </c>
      <c r="Q4" s="323"/>
      <c r="R4" s="323"/>
      <c r="S4" s="324"/>
    </row>
    <row r="5" spans="1:19" ht="39" customHeight="1" x14ac:dyDescent="0.2">
      <c r="A5" s="349" t="s">
        <v>69</v>
      </c>
      <c r="B5" s="323"/>
      <c r="C5" s="323"/>
      <c r="D5" s="393" t="s">
        <v>17</v>
      </c>
      <c r="E5" s="323"/>
      <c r="F5" s="324"/>
      <c r="G5" s="406" t="s">
        <v>18</v>
      </c>
      <c r="H5" s="323"/>
      <c r="I5" s="323"/>
      <c r="J5" s="324"/>
      <c r="K5" s="408" t="s">
        <v>47</v>
      </c>
      <c r="L5" s="323"/>
      <c r="M5" s="323"/>
      <c r="N5" s="323"/>
      <c r="O5" s="323"/>
      <c r="P5" s="323"/>
      <c r="Q5" s="323"/>
      <c r="R5" s="323"/>
      <c r="S5" s="324"/>
    </row>
    <row r="6" spans="1:19" ht="12.75" customHeight="1" x14ac:dyDescent="0.2">
      <c r="A6" s="5"/>
      <c r="B6" s="5"/>
      <c r="C6" s="5"/>
      <c r="D6" s="6"/>
      <c r="E6" s="6"/>
      <c r="F6" s="7"/>
      <c r="G6" s="346" t="s">
        <v>20</v>
      </c>
      <c r="H6" s="323"/>
      <c r="I6" s="323"/>
      <c r="J6" s="323"/>
      <c r="K6" s="407" t="s">
        <v>21</v>
      </c>
      <c r="L6" s="323"/>
      <c r="M6" s="323"/>
      <c r="N6" s="323"/>
      <c r="O6" s="323"/>
      <c r="P6" s="323"/>
      <c r="Q6" s="323"/>
      <c r="R6" s="323"/>
      <c r="S6" s="324"/>
    </row>
    <row r="7" spans="1:19" ht="12.75" customHeight="1" x14ac:dyDescent="0.2">
      <c r="A7" s="8" t="s">
        <v>22</v>
      </c>
      <c r="B7" s="8" t="s">
        <v>23</v>
      </c>
      <c r="C7" s="359" t="s">
        <v>24</v>
      </c>
      <c r="D7" s="324"/>
      <c r="E7" s="347" t="s">
        <v>25</v>
      </c>
      <c r="F7" s="323"/>
      <c r="G7" s="359" t="s">
        <v>26</v>
      </c>
      <c r="H7" s="324"/>
      <c r="I7" s="10" t="s">
        <v>27</v>
      </c>
      <c r="J7" s="8" t="s">
        <v>28</v>
      </c>
      <c r="K7" s="11" t="str">
        <f>A7</f>
        <v>TIME</v>
      </c>
      <c r="L7" s="347" t="s">
        <v>29</v>
      </c>
      <c r="M7" s="323"/>
      <c r="N7" s="8" t="s">
        <v>30</v>
      </c>
      <c r="O7" s="8" t="s">
        <v>31</v>
      </c>
      <c r="P7" s="8" t="s">
        <v>32</v>
      </c>
      <c r="Q7" s="8" t="s">
        <v>33</v>
      </c>
      <c r="R7" s="8" t="s">
        <v>22</v>
      </c>
      <c r="S7" s="8" t="s">
        <v>23</v>
      </c>
    </row>
    <row r="8" spans="1:19" ht="20.25" customHeight="1" x14ac:dyDescent="0.2">
      <c r="A8" s="14">
        <v>0.58333333333333337</v>
      </c>
      <c r="B8" s="14">
        <v>1.0416666666666666E-2</v>
      </c>
      <c r="C8" s="354" t="s">
        <v>34</v>
      </c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13">
        <f t="shared" ref="R8:S8" si="0">A8</f>
        <v>0.58333333333333337</v>
      </c>
      <c r="S8" s="13">
        <f t="shared" si="0"/>
        <v>1.0416666666666666E-2</v>
      </c>
    </row>
    <row r="9" spans="1:19" ht="20.25" customHeight="1" x14ac:dyDescent="0.2">
      <c r="A9" s="13">
        <f t="shared" ref="A9:A30" si="1">A8+B8</f>
        <v>0.59375</v>
      </c>
      <c r="B9" s="14">
        <v>1.0416666666666666E-2</v>
      </c>
      <c r="C9" s="448" t="s">
        <v>35</v>
      </c>
      <c r="D9" s="338"/>
      <c r="E9" s="396" t="s">
        <v>39</v>
      </c>
      <c r="F9" s="323"/>
      <c r="G9" s="323"/>
      <c r="H9" s="323"/>
      <c r="I9" s="323"/>
      <c r="J9" s="442" t="s">
        <v>84</v>
      </c>
      <c r="K9" s="16">
        <f t="shared" ref="K9:K13" si="2">A9</f>
        <v>0.59375</v>
      </c>
      <c r="L9" s="447" t="s">
        <v>44</v>
      </c>
      <c r="M9" s="323"/>
      <c r="N9" s="323"/>
      <c r="O9" s="323"/>
      <c r="P9" s="323"/>
      <c r="Q9" s="323"/>
      <c r="R9" s="13">
        <f t="shared" ref="R9:S9" si="3">A9</f>
        <v>0.59375</v>
      </c>
      <c r="S9" s="13">
        <f t="shared" si="3"/>
        <v>1.0416666666666666E-2</v>
      </c>
    </row>
    <row r="10" spans="1:19" ht="21" customHeight="1" x14ac:dyDescent="0.2">
      <c r="A10" s="13">
        <f t="shared" si="1"/>
        <v>0.60416666666666663</v>
      </c>
      <c r="B10" s="14">
        <v>1.0416666666666666E-2</v>
      </c>
      <c r="C10" s="356"/>
      <c r="D10" s="343"/>
      <c r="E10" s="449" t="s">
        <v>87</v>
      </c>
      <c r="F10" s="323"/>
      <c r="G10" s="323"/>
      <c r="H10" s="323"/>
      <c r="I10" s="323"/>
      <c r="J10" s="392"/>
      <c r="K10" s="18">
        <f t="shared" si="2"/>
        <v>0.60416666666666663</v>
      </c>
      <c r="L10" s="446" t="s">
        <v>88</v>
      </c>
      <c r="M10" s="323"/>
      <c r="N10" s="323"/>
      <c r="O10" s="323"/>
      <c r="P10" s="323"/>
      <c r="Q10" s="323"/>
      <c r="R10" s="13">
        <f t="shared" ref="R10:S10" si="4">A10</f>
        <v>0.60416666666666663</v>
      </c>
      <c r="S10" s="13">
        <f t="shared" si="4"/>
        <v>1.0416666666666666E-2</v>
      </c>
    </row>
    <row r="11" spans="1:19" ht="12.75" customHeight="1" x14ac:dyDescent="0.2">
      <c r="A11" s="13">
        <f t="shared" si="1"/>
        <v>0.61458333333333326</v>
      </c>
      <c r="B11" s="13">
        <v>3.4722222226260002E-3</v>
      </c>
      <c r="C11" s="450" t="s">
        <v>67</v>
      </c>
      <c r="D11" s="418" t="s">
        <v>68</v>
      </c>
      <c r="E11" s="338"/>
      <c r="F11" s="339"/>
      <c r="G11" s="420" t="s">
        <v>67</v>
      </c>
      <c r="H11" s="338"/>
      <c r="I11" s="338"/>
      <c r="J11" s="339"/>
      <c r="K11" s="22">
        <f t="shared" si="2"/>
        <v>0.61458333333333326</v>
      </c>
      <c r="L11" s="417" t="s">
        <v>70</v>
      </c>
      <c r="M11" s="338"/>
      <c r="N11" s="338"/>
      <c r="O11" s="339"/>
      <c r="P11" s="453" t="s">
        <v>72</v>
      </c>
      <c r="Q11" s="339"/>
      <c r="R11" s="20">
        <f t="shared" ref="R11:S11" si="5">A11</f>
        <v>0.61458333333333326</v>
      </c>
      <c r="S11" s="13">
        <f t="shared" si="5"/>
        <v>3.4722222226260002E-3</v>
      </c>
    </row>
    <row r="12" spans="1:19" ht="12.75" customHeight="1" x14ac:dyDescent="0.2">
      <c r="A12" s="13">
        <f t="shared" si="1"/>
        <v>0.61805555555595926</v>
      </c>
      <c r="B12" s="13">
        <v>3.4722222226260002E-3</v>
      </c>
      <c r="C12" s="358"/>
      <c r="D12" s="356"/>
      <c r="E12" s="308"/>
      <c r="F12" s="309"/>
      <c r="G12" s="356"/>
      <c r="H12" s="308"/>
      <c r="I12" s="308"/>
      <c r="J12" s="309"/>
      <c r="K12" s="22">
        <f t="shared" si="2"/>
        <v>0.61805555555595926</v>
      </c>
      <c r="L12" s="356"/>
      <c r="M12" s="308"/>
      <c r="N12" s="308"/>
      <c r="O12" s="309"/>
      <c r="P12" s="356"/>
      <c r="Q12" s="309"/>
      <c r="R12" s="20">
        <f t="shared" ref="R12:S12" si="6">A12</f>
        <v>0.61805555555595926</v>
      </c>
      <c r="S12" s="13">
        <f t="shared" si="6"/>
        <v>3.4722222226260002E-3</v>
      </c>
    </row>
    <row r="13" spans="1:19" ht="12.75" customHeight="1" x14ac:dyDescent="0.2">
      <c r="A13" s="13">
        <f t="shared" si="1"/>
        <v>0.62152777777858526</v>
      </c>
      <c r="B13" s="13">
        <v>3.4722222226260002E-3</v>
      </c>
      <c r="C13" s="392"/>
      <c r="D13" s="402"/>
      <c r="E13" s="291"/>
      <c r="F13" s="292"/>
      <c r="G13" s="402"/>
      <c r="H13" s="291"/>
      <c r="I13" s="291"/>
      <c r="J13" s="292"/>
      <c r="K13" s="18">
        <f t="shared" si="2"/>
        <v>0.62152777777858526</v>
      </c>
      <c r="L13" s="402"/>
      <c r="M13" s="291"/>
      <c r="N13" s="291"/>
      <c r="O13" s="292"/>
      <c r="P13" s="402"/>
      <c r="Q13" s="292"/>
      <c r="R13" s="13">
        <f t="shared" ref="R13:S13" si="7">A13</f>
        <v>0.62152777777858526</v>
      </c>
      <c r="S13" s="13">
        <f t="shared" si="7"/>
        <v>3.4722222226260002E-3</v>
      </c>
    </row>
    <row r="14" spans="1:19" ht="12.75" customHeight="1" x14ac:dyDescent="0.2">
      <c r="A14" s="13">
        <f t="shared" si="1"/>
        <v>0.62500000000121125</v>
      </c>
      <c r="B14" s="13">
        <v>3.4722222226260002E-3</v>
      </c>
      <c r="C14" s="413" t="s">
        <v>80</v>
      </c>
      <c r="D14" s="308"/>
      <c r="E14" s="308"/>
      <c r="F14" s="308"/>
      <c r="G14" s="308"/>
      <c r="H14" s="308"/>
      <c r="I14" s="440" t="s">
        <v>85</v>
      </c>
      <c r="J14" s="338"/>
      <c r="K14" s="338"/>
      <c r="L14" s="338"/>
      <c r="M14" s="339"/>
      <c r="N14" s="413" t="s">
        <v>80</v>
      </c>
      <c r="O14" s="308"/>
      <c r="P14" s="308"/>
      <c r="Q14" s="308"/>
      <c r="R14" s="13">
        <f t="shared" ref="R14:S14" si="8">A14</f>
        <v>0.62500000000121125</v>
      </c>
      <c r="S14" s="13">
        <f t="shared" si="8"/>
        <v>3.4722222226260002E-3</v>
      </c>
    </row>
    <row r="15" spans="1:19" ht="14.25" customHeight="1" x14ac:dyDescent="0.2">
      <c r="A15" s="13">
        <f t="shared" si="1"/>
        <v>0.62847222222383725</v>
      </c>
      <c r="B15" s="13">
        <v>3.4722222226260002E-3</v>
      </c>
      <c r="C15" s="356"/>
      <c r="D15" s="308"/>
      <c r="E15" s="308"/>
      <c r="F15" s="308"/>
      <c r="G15" s="308"/>
      <c r="H15" s="308"/>
      <c r="I15" s="356"/>
      <c r="J15" s="308"/>
      <c r="K15" s="308"/>
      <c r="L15" s="308"/>
      <c r="M15" s="309"/>
      <c r="N15" s="356"/>
      <c r="O15" s="308"/>
      <c r="P15" s="308"/>
      <c r="Q15" s="308"/>
      <c r="R15" s="13">
        <f t="shared" ref="R15:S15" si="9">A15</f>
        <v>0.62847222222383725</v>
      </c>
      <c r="S15" s="13">
        <f t="shared" si="9"/>
        <v>3.4722222226260002E-3</v>
      </c>
    </row>
    <row r="16" spans="1:19" ht="15" customHeight="1" x14ac:dyDescent="0.2">
      <c r="A16" s="13">
        <f t="shared" si="1"/>
        <v>0.63194444444646325</v>
      </c>
      <c r="B16" s="13">
        <v>3.4722222226260002E-3</v>
      </c>
      <c r="C16" s="356"/>
      <c r="D16" s="343"/>
      <c r="E16" s="343"/>
      <c r="F16" s="343"/>
      <c r="G16" s="343"/>
      <c r="H16" s="343"/>
      <c r="I16" s="402"/>
      <c r="J16" s="291"/>
      <c r="K16" s="291"/>
      <c r="L16" s="291"/>
      <c r="M16" s="292"/>
      <c r="N16" s="402"/>
      <c r="O16" s="291"/>
      <c r="P16" s="291"/>
      <c r="Q16" s="291"/>
      <c r="R16" s="13">
        <f t="shared" ref="R16:S16" si="10">A16</f>
        <v>0.63194444444646325</v>
      </c>
      <c r="S16" s="13">
        <f t="shared" si="10"/>
        <v>3.4722222226260002E-3</v>
      </c>
    </row>
    <row r="17" spans="1:19" ht="12.75" customHeight="1" x14ac:dyDescent="0.2">
      <c r="A17" s="23">
        <f t="shared" si="1"/>
        <v>0.63541666666908925</v>
      </c>
      <c r="B17" s="23">
        <v>3.4722222226260002E-3</v>
      </c>
      <c r="C17" s="416" t="s">
        <v>100</v>
      </c>
      <c r="D17" s="323"/>
      <c r="E17" s="323"/>
      <c r="F17" s="323"/>
      <c r="G17" s="323"/>
      <c r="H17" s="323"/>
      <c r="I17" s="323"/>
      <c r="J17" s="324"/>
      <c r="K17" s="17">
        <f t="shared" ref="K17:K25" si="11">A17</f>
        <v>0.63541666666908925</v>
      </c>
      <c r="L17" s="435" t="s">
        <v>100</v>
      </c>
      <c r="M17" s="291"/>
      <c r="N17" s="291"/>
      <c r="O17" s="291"/>
      <c r="P17" s="291"/>
      <c r="Q17" s="291"/>
      <c r="R17" s="13">
        <f t="shared" ref="R17:S17" si="12">A17</f>
        <v>0.63541666666908925</v>
      </c>
      <c r="S17" s="13">
        <f t="shared" si="12"/>
        <v>3.4722222226260002E-3</v>
      </c>
    </row>
    <row r="18" spans="1:19" ht="12.75" customHeight="1" x14ac:dyDescent="0.2">
      <c r="A18" s="23">
        <f t="shared" si="1"/>
        <v>0.63888888889171525</v>
      </c>
      <c r="B18" s="23">
        <v>3.4722222226260002E-3</v>
      </c>
      <c r="C18" s="451" t="s">
        <v>108</v>
      </c>
      <c r="D18" s="308"/>
      <c r="E18" s="308"/>
      <c r="F18" s="308"/>
      <c r="G18" s="308"/>
      <c r="H18" s="308"/>
      <c r="I18" s="308"/>
      <c r="J18" s="308"/>
      <c r="K18" s="18">
        <f t="shared" si="11"/>
        <v>0.63888888889171525</v>
      </c>
      <c r="L18" s="454" t="s">
        <v>108</v>
      </c>
      <c r="M18" s="338"/>
      <c r="N18" s="338"/>
      <c r="O18" s="338"/>
      <c r="P18" s="338"/>
      <c r="Q18" s="339"/>
      <c r="R18" s="26">
        <f t="shared" ref="R18:S18" si="13">A18</f>
        <v>0.63888888889171525</v>
      </c>
      <c r="S18" s="23">
        <f t="shared" si="13"/>
        <v>3.4722222226260002E-3</v>
      </c>
    </row>
    <row r="19" spans="1:19" ht="12.75" customHeight="1" x14ac:dyDescent="0.2">
      <c r="A19" s="23">
        <f t="shared" si="1"/>
        <v>0.64236111111434124</v>
      </c>
      <c r="B19" s="23">
        <v>3.4722222226260002E-3</v>
      </c>
      <c r="C19" s="356"/>
      <c r="D19" s="308"/>
      <c r="E19" s="308"/>
      <c r="F19" s="308"/>
      <c r="G19" s="308"/>
      <c r="H19" s="308"/>
      <c r="I19" s="308"/>
      <c r="J19" s="308"/>
      <c r="K19" s="18">
        <f t="shared" si="11"/>
        <v>0.64236111111434124</v>
      </c>
      <c r="L19" s="356"/>
      <c r="M19" s="308"/>
      <c r="N19" s="308"/>
      <c r="O19" s="308"/>
      <c r="P19" s="308"/>
      <c r="Q19" s="309"/>
      <c r="R19" s="23">
        <f t="shared" ref="R19:S19" si="14">A19</f>
        <v>0.64236111111434124</v>
      </c>
      <c r="S19" s="23">
        <f t="shared" si="14"/>
        <v>3.4722222226260002E-3</v>
      </c>
    </row>
    <row r="20" spans="1:19" ht="12.75" customHeight="1" x14ac:dyDescent="0.2">
      <c r="A20" s="23">
        <f t="shared" si="1"/>
        <v>0.64583333333696724</v>
      </c>
      <c r="B20" s="23">
        <v>3.4722222226260002E-3</v>
      </c>
      <c r="C20" s="356"/>
      <c r="D20" s="308"/>
      <c r="E20" s="308"/>
      <c r="F20" s="308"/>
      <c r="G20" s="308"/>
      <c r="H20" s="308"/>
      <c r="I20" s="308"/>
      <c r="J20" s="308"/>
      <c r="K20" s="27">
        <f t="shared" si="11"/>
        <v>0.64583333333696724</v>
      </c>
      <c r="L20" s="356"/>
      <c r="M20" s="308"/>
      <c r="N20" s="308"/>
      <c r="O20" s="308"/>
      <c r="P20" s="308"/>
      <c r="Q20" s="309"/>
      <c r="R20" s="23">
        <f t="shared" ref="R20:S20" si="15">A20</f>
        <v>0.64583333333696724</v>
      </c>
      <c r="S20" s="23">
        <f t="shared" si="15"/>
        <v>3.4722222226260002E-3</v>
      </c>
    </row>
    <row r="21" spans="1:19" ht="12.75" customHeight="1" x14ac:dyDescent="0.2">
      <c r="A21" s="23">
        <f t="shared" si="1"/>
        <v>0.64930555555959324</v>
      </c>
      <c r="B21" s="23">
        <v>3.4722222226260002E-3</v>
      </c>
      <c r="C21" s="402"/>
      <c r="D21" s="291"/>
      <c r="E21" s="291"/>
      <c r="F21" s="291"/>
      <c r="G21" s="291"/>
      <c r="H21" s="291"/>
      <c r="I21" s="291"/>
      <c r="J21" s="291"/>
      <c r="K21" s="18">
        <f t="shared" si="11"/>
        <v>0.64930555555959324</v>
      </c>
      <c r="L21" s="402"/>
      <c r="M21" s="291"/>
      <c r="N21" s="291"/>
      <c r="O21" s="291"/>
      <c r="P21" s="291"/>
      <c r="Q21" s="292"/>
      <c r="R21" s="23">
        <f t="shared" ref="R21:S21" si="16">A21</f>
        <v>0.64930555555959324</v>
      </c>
      <c r="S21" s="23">
        <f t="shared" si="16"/>
        <v>3.4722222226260002E-3</v>
      </c>
    </row>
    <row r="22" spans="1:19" ht="12.75" customHeight="1" x14ac:dyDescent="0.2">
      <c r="A22" s="23">
        <f t="shared" si="1"/>
        <v>0.65277777778221924</v>
      </c>
      <c r="B22" s="23">
        <v>3.4722222226260002E-3</v>
      </c>
      <c r="C22" s="452" t="s">
        <v>52</v>
      </c>
      <c r="D22" s="323"/>
      <c r="E22" s="323"/>
      <c r="F22" s="323"/>
      <c r="G22" s="323"/>
      <c r="H22" s="323"/>
      <c r="I22" s="323"/>
      <c r="J22" s="324"/>
      <c r="K22" s="18">
        <f t="shared" si="11"/>
        <v>0.65277777778221924</v>
      </c>
      <c r="L22" s="452" t="s">
        <v>52</v>
      </c>
      <c r="M22" s="323"/>
      <c r="N22" s="323"/>
      <c r="O22" s="323"/>
      <c r="P22" s="323"/>
      <c r="Q22" s="324"/>
      <c r="R22" s="23">
        <f t="shared" ref="R22:S22" si="17">A22</f>
        <v>0.65277777778221924</v>
      </c>
      <c r="S22" s="23">
        <f t="shared" si="17"/>
        <v>3.4722222226260002E-3</v>
      </c>
    </row>
    <row r="23" spans="1:19" ht="12.75" customHeight="1" x14ac:dyDescent="0.2">
      <c r="A23" s="23">
        <f t="shared" si="1"/>
        <v>0.65625000000484524</v>
      </c>
      <c r="B23" s="23">
        <v>3.4722222226260002E-3</v>
      </c>
      <c r="C23" s="440" t="s">
        <v>124</v>
      </c>
      <c r="D23" s="338"/>
      <c r="E23" s="338"/>
      <c r="F23" s="338"/>
      <c r="G23" s="338"/>
      <c r="H23" s="338"/>
      <c r="I23" s="338"/>
      <c r="J23" s="339"/>
      <c r="K23" s="18">
        <f t="shared" si="11"/>
        <v>0.65625000000484524</v>
      </c>
      <c r="L23" s="440" t="s">
        <v>124</v>
      </c>
      <c r="M23" s="338"/>
      <c r="N23" s="338"/>
      <c r="O23" s="338"/>
      <c r="P23" s="338"/>
      <c r="Q23" s="339"/>
      <c r="R23" s="23">
        <f t="shared" ref="R23:S23" si="18">A23</f>
        <v>0.65625000000484524</v>
      </c>
      <c r="S23" s="23">
        <f t="shared" si="18"/>
        <v>3.4722222226260002E-3</v>
      </c>
    </row>
    <row r="24" spans="1:19" ht="12.75" customHeight="1" x14ac:dyDescent="0.2">
      <c r="A24" s="23">
        <f t="shared" si="1"/>
        <v>0.65972222222747123</v>
      </c>
      <c r="B24" s="23">
        <v>3.4722222226260002E-3</v>
      </c>
      <c r="C24" s="356"/>
      <c r="D24" s="308"/>
      <c r="E24" s="308"/>
      <c r="F24" s="308"/>
      <c r="G24" s="308"/>
      <c r="H24" s="308"/>
      <c r="I24" s="308"/>
      <c r="J24" s="309"/>
      <c r="K24" s="18">
        <f t="shared" si="11"/>
        <v>0.65972222222747123</v>
      </c>
      <c r="L24" s="356"/>
      <c r="M24" s="308"/>
      <c r="N24" s="308"/>
      <c r="O24" s="308"/>
      <c r="P24" s="308"/>
      <c r="Q24" s="309"/>
      <c r="R24" s="23">
        <f t="shared" ref="R24:S24" si="19">A24</f>
        <v>0.65972222222747123</v>
      </c>
      <c r="S24" s="23">
        <f t="shared" si="19"/>
        <v>3.4722222226260002E-3</v>
      </c>
    </row>
    <row r="25" spans="1:19" ht="15.75" customHeight="1" x14ac:dyDescent="0.2">
      <c r="A25" s="23">
        <f t="shared" si="1"/>
        <v>0.66319444445009723</v>
      </c>
      <c r="B25" s="23">
        <v>3.4722222226260002E-3</v>
      </c>
      <c r="C25" s="402"/>
      <c r="D25" s="291"/>
      <c r="E25" s="291"/>
      <c r="F25" s="291"/>
      <c r="G25" s="291"/>
      <c r="H25" s="291"/>
      <c r="I25" s="291"/>
      <c r="J25" s="292"/>
      <c r="K25" s="18">
        <f t="shared" si="11"/>
        <v>0.66319444445009723</v>
      </c>
      <c r="L25" s="402"/>
      <c r="M25" s="291"/>
      <c r="N25" s="291"/>
      <c r="O25" s="291"/>
      <c r="P25" s="291"/>
      <c r="Q25" s="292"/>
      <c r="R25" s="23">
        <f t="shared" ref="R25:S25" si="20">A25</f>
        <v>0.66319444445009723</v>
      </c>
      <c r="S25" s="23">
        <f t="shared" si="20"/>
        <v>3.4722222226260002E-3</v>
      </c>
    </row>
    <row r="26" spans="1:19" ht="12.75" customHeight="1" x14ac:dyDescent="0.2">
      <c r="A26" s="23">
        <f t="shared" si="1"/>
        <v>0.66666666667272323</v>
      </c>
      <c r="B26" s="23">
        <v>3.472222222222E-3</v>
      </c>
      <c r="C26" s="412" t="s">
        <v>125</v>
      </c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9"/>
      <c r="R26" s="23">
        <f t="shared" ref="R26:S26" si="21">A26</f>
        <v>0.66666666667272323</v>
      </c>
      <c r="S26" s="23">
        <f t="shared" si="21"/>
        <v>3.472222222222E-3</v>
      </c>
    </row>
    <row r="27" spans="1:19" ht="12.75" customHeight="1" x14ac:dyDescent="0.2">
      <c r="A27" s="23">
        <f t="shared" si="1"/>
        <v>0.67013888889494522</v>
      </c>
      <c r="B27" s="23">
        <v>3.472222222222E-3</v>
      </c>
      <c r="C27" s="356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9"/>
      <c r="R27" s="23">
        <f t="shared" ref="R27:S27" si="22">A27</f>
        <v>0.67013888889494522</v>
      </c>
      <c r="S27" s="23">
        <f t="shared" si="22"/>
        <v>3.472222222222E-3</v>
      </c>
    </row>
    <row r="28" spans="1:19" ht="12.75" customHeight="1" x14ac:dyDescent="0.2">
      <c r="A28" s="23">
        <f t="shared" si="1"/>
        <v>0.67361111111716721</v>
      </c>
      <c r="B28" s="23">
        <v>3.472222222222E-3</v>
      </c>
      <c r="C28" s="356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9"/>
      <c r="R28" s="23">
        <f t="shared" ref="R28:S28" si="23">A28</f>
        <v>0.67361111111716721</v>
      </c>
      <c r="S28" s="23">
        <f t="shared" si="23"/>
        <v>3.472222222222E-3</v>
      </c>
    </row>
    <row r="29" spans="1:19" ht="12.75" customHeight="1" x14ac:dyDescent="0.2">
      <c r="A29" s="23">
        <f t="shared" si="1"/>
        <v>0.67708333333938919</v>
      </c>
      <c r="B29" s="23">
        <v>3.472222222222E-3</v>
      </c>
      <c r="C29" s="356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9"/>
      <c r="R29" s="23">
        <f t="shared" ref="R29:S29" si="24">A29</f>
        <v>0.67708333333938919</v>
      </c>
      <c r="S29" s="23">
        <f t="shared" si="24"/>
        <v>3.472222222222E-3</v>
      </c>
    </row>
    <row r="30" spans="1:19" ht="17.25" customHeight="1" x14ac:dyDescent="0.2">
      <c r="A30" s="23">
        <f t="shared" si="1"/>
        <v>0.68055555556161118</v>
      </c>
      <c r="B30" s="28">
        <v>6.9444444444444441E-3</v>
      </c>
      <c r="C30" s="402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  <c r="O30" s="291"/>
      <c r="P30" s="291"/>
      <c r="Q30" s="292"/>
      <c r="R30" s="23">
        <f t="shared" ref="R30:S30" si="25">A30</f>
        <v>0.68055555556161118</v>
      </c>
      <c r="S30" s="23">
        <f t="shared" si="25"/>
        <v>6.9444444444444441E-3</v>
      </c>
    </row>
  </sheetData>
  <mergeCells count="46">
    <mergeCell ref="C26:Q30"/>
    <mergeCell ref="C7:D7"/>
    <mergeCell ref="C9:D10"/>
    <mergeCell ref="E10:I10"/>
    <mergeCell ref="E9:I9"/>
    <mergeCell ref="C8:Q8"/>
    <mergeCell ref="E7:F7"/>
    <mergeCell ref="L9:Q9"/>
    <mergeCell ref="P11:Q13"/>
    <mergeCell ref="L22:Q22"/>
    <mergeCell ref="L23:Q25"/>
    <mergeCell ref="L18:Q21"/>
    <mergeCell ref="J9:J10"/>
    <mergeCell ref="L10:Q10"/>
    <mergeCell ref="C17:J17"/>
    <mergeCell ref="L17:Q17"/>
    <mergeCell ref="C22:J22"/>
    <mergeCell ref="C14:H16"/>
    <mergeCell ref="C11:C13"/>
    <mergeCell ref="D11:F13"/>
    <mergeCell ref="A1:F1"/>
    <mergeCell ref="G1:S1"/>
    <mergeCell ref="K2:S2"/>
    <mergeCell ref="A5:C5"/>
    <mergeCell ref="D5:F5"/>
    <mergeCell ref="P4:S4"/>
    <mergeCell ref="A4:C4"/>
    <mergeCell ref="A2:F2"/>
    <mergeCell ref="A3:F3"/>
    <mergeCell ref="K5:S5"/>
    <mergeCell ref="C23:J25"/>
    <mergeCell ref="G5:J5"/>
    <mergeCell ref="G7:H7"/>
    <mergeCell ref="L7:M7"/>
    <mergeCell ref="G2:J2"/>
    <mergeCell ref="G4:J4"/>
    <mergeCell ref="K4:O4"/>
    <mergeCell ref="G3:J3"/>
    <mergeCell ref="K3:S3"/>
    <mergeCell ref="K6:S6"/>
    <mergeCell ref="G11:J13"/>
    <mergeCell ref="I14:M16"/>
    <mergeCell ref="N14:Q16"/>
    <mergeCell ref="L11:O13"/>
    <mergeCell ref="G6:J6"/>
    <mergeCell ref="C18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Attendance</vt:lpstr>
      <vt:lpstr>OFFENSE Phase 1</vt:lpstr>
      <vt:lpstr>DEFENSE Phase 1</vt:lpstr>
      <vt:lpstr>M27.4</vt:lpstr>
      <vt:lpstr>Ex. 1</vt:lpstr>
      <vt:lpstr>Ex. 2</vt:lpstr>
      <vt:lpstr>Ex. 3</vt:lpstr>
      <vt:lpstr>Ex.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Benestad-Johansen, Jorgen</dc:creator>
  <cp:lastModifiedBy>Benestad-Johansen, Jørgen</cp:lastModifiedBy>
  <dcterms:created xsi:type="dcterms:W3CDTF">2015-04-20T20:13:59Z</dcterms:created>
  <dcterms:modified xsi:type="dcterms:W3CDTF">2019-10-28T09:27:50Z</dcterms:modified>
</cp:coreProperties>
</file>